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C:\Users\Yeyian PC\Desktop\10.- INFORMACIÓN ACUERDO 2023 01 DICIEMBRE\1.- ESTADOS FINANCIEROS\10.- OCTUBRE\2.- ESTADOS FINANCIEROS OCTUBRE 2023\III ESTADOS E INFORMACIÓN PROGRAMÁTICA\"/>
    </mc:Choice>
  </mc:AlternateContent>
  <xr:revisionPtr revIDLastSave="0" documentId="13_ncr:1_{26A50175-F442-44D0-AE74-044E15B4867C}" xr6:coauthVersionLast="36" xr6:coauthVersionMax="47" xr10:uidLastSave="{00000000-0000-0000-0000-000000000000}"/>
  <bookViews>
    <workbookView xWindow="-120" yWindow="-120" windowWidth="29040" windowHeight="15720" xr2:uid="{00000000-000D-0000-FFFF-FFFF00000000}"/>
  </bookViews>
  <sheets>
    <sheet name="PPI" sheetId="23"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5" i="23" l="1"/>
  <c r="E35" i="23"/>
  <c r="C35" i="23"/>
  <c r="B35" i="23"/>
  <c r="D34" i="23"/>
  <c r="D33" i="23"/>
  <c r="G33" i="23" s="1"/>
  <c r="D32" i="23"/>
  <c r="D31" i="23"/>
  <c r="D30" i="23"/>
  <c r="D29" i="23"/>
  <c r="D28" i="23"/>
  <c r="D27" i="23"/>
  <c r="D26" i="23"/>
  <c r="D25" i="23"/>
  <c r="G25" i="23" s="1"/>
  <c r="D24" i="23"/>
  <c r="G24" i="23" s="1"/>
  <c r="G23" i="23"/>
  <c r="D23" i="23"/>
  <c r="D22" i="23"/>
  <c r="G22" i="23" s="1"/>
  <c r="D21" i="23"/>
  <c r="G21" i="23" s="1"/>
  <c r="D20" i="23"/>
  <c r="G20" i="23" s="1"/>
  <c r="D19" i="23"/>
  <c r="G19" i="23" s="1"/>
  <c r="D18" i="23"/>
  <c r="G18" i="23" s="1"/>
  <c r="D17" i="23"/>
  <c r="G17" i="23" s="1"/>
  <c r="D16" i="23"/>
  <c r="G16" i="23" s="1"/>
  <c r="D15" i="23"/>
  <c r="G15" i="23" s="1"/>
  <c r="D14" i="23"/>
  <c r="G14" i="23" s="1"/>
  <c r="G13" i="23"/>
  <c r="D13" i="23"/>
  <c r="D12" i="23"/>
  <c r="G12" i="23" s="1"/>
  <c r="D11" i="23"/>
  <c r="G11" i="23" s="1"/>
  <c r="D10" i="23"/>
  <c r="D35" i="23" s="1"/>
  <c r="G10" i="23" l="1"/>
  <c r="G35" i="23" s="1"/>
</calcChain>
</file>

<file path=xl/sharedStrings.xml><?xml version="1.0" encoding="utf-8"?>
<sst xmlns="http://schemas.openxmlformats.org/spreadsheetml/2006/main" count="40" uniqueCount="40">
  <si>
    <t>Concepto</t>
  </si>
  <si>
    <t>Modificado</t>
  </si>
  <si>
    <t>Devengado</t>
  </si>
  <si>
    <t>Egresos</t>
  </si>
  <si>
    <t>Subejercicio</t>
  </si>
  <si>
    <t>Aprobado</t>
  </si>
  <si>
    <t>Ampliaciones/ (Reducciones)</t>
  </si>
  <si>
    <t>Pagado</t>
  </si>
  <si>
    <t>MUNICIPIO DE XICOTEPEC PUEBLA</t>
  </si>
  <si>
    <t>3= (1+2)</t>
  </si>
  <si>
    <t>6= (3-4)</t>
  </si>
  <si>
    <t>Programas y Proyectos de Inversión</t>
  </si>
  <si>
    <t>Capítulo 5000 y 6000</t>
  </si>
  <si>
    <t xml:space="preserve">TOTALES </t>
  </si>
  <si>
    <t>Mantenimiento del Centro de Reinserción Social, en la Localidad Xicotepec de Juárez, Municipio de Xicotepec.</t>
  </si>
  <si>
    <t>Rehabilitación de Camino Saca Cosecha la Magdalena-Tranca de Fierro, en el Municipio de Xicotepec de la Localidad de la Magdalena.</t>
  </si>
  <si>
    <t>Construcción de Pavimento con Concreto Hidráulico en el Municipio de Xicotepec en la Localidad de el Tepetate en Calle Plutarco Elías Calles.</t>
  </si>
  <si>
    <t>Mantenimiento de Alumbrado Público del Municipio de Xicotepec, en la Localidad de Xicotepec de Juárez..</t>
  </si>
  <si>
    <t>Construcción de Pavimento con Concreto Hidráulico en Calle Adolfo López Mateos, en el Municipio de Xicotepec en la Localidad Dos Caminos.</t>
  </si>
  <si>
    <t>Rehabilitación del Revestimiento del Camino Rural Sacacosechas los Limones Rancho-Nuevo en el Municipio de Xicotepec, en la Localidad de los Limones.</t>
  </si>
  <si>
    <t>Construcción de Barda Perimetral en Preescolar General Federal "Xicotepec", En el Municipio de Xicotepec, en la Localidad de Xicotepec de Juárez.</t>
  </si>
  <si>
    <t>Construcción de dos Aulas Didácticas Regional en la Escuela Primaria Federal "Profesor Reynaldo Sánchez Vélez", En el Municipio de Xicotepec en la Localidad de Ahuaxintitla.</t>
  </si>
  <si>
    <t>Rehabilitación de la planta potabilizadora del Municipio de Xicotepec, Puebla ubicada en la Localidad de San Isidro.</t>
  </si>
  <si>
    <t>Del 1 de enero al 31 de octubre de 2023</t>
  </si>
  <si>
    <t>Construcción de dos Aulas Didácticas en Estructura Regional "C" en Preescolar Indígena "Sor Juana Inés", en el Municipio de Xicotepec, en la Localidad de Xicotepec de Juárez.</t>
  </si>
  <si>
    <t>Construcción de Techado en Área de Impartición de Educación Física de la Escuela Telesecundaria "México", en el Municipio de Xicotepec en la Localidad de San Antonio Ocopetlatlán.</t>
  </si>
  <si>
    <t>Construcción de Anexo Sanitario y Dirección en Primaria Indígena "José María Morelos y Pavón", en el Municipio de Xicotepec en la Localidad de Xicotepec de Juárez.</t>
  </si>
  <si>
    <t>Construcción de Pavimento con Concreto Hidráulico en el Municipio De Xicotepec, en la Localidad de Tlaxcalantongo, Colonia Centro, en Calle Niños Héroes.</t>
  </si>
  <si>
    <t>Construcción de Techado en Area de Impartición de Educación Fisica en Primaria “Club De Leones” en el Municipio de Xicotepec en la Localidad de Xicotepec de Juárez en la Colonia Tabacal.</t>
  </si>
  <si>
    <t>Rehabilitación del Revestimiento del Camino Rural Sacacosechas Tulancinguillo - Los Limones en el Municipio de Xicotepec, en la Localidad de Tulancinguillo.</t>
  </si>
  <si>
    <t>Rehabilitación del Revestimiento del Camino Rural Nactancas - Las Cruces en el Municipio de Xicotepec, en la Localidad de Ejido Nactanca.</t>
  </si>
  <si>
    <t>Construcción de Pavimento con Concreto Hidráulico en Acceso Principal de Camino el Porvenir- Santa Rita, en el Municipio de Xicotepec, en la Localidad de Santa Rita.</t>
  </si>
  <si>
    <t>Construcción de Pavimento con Concreto Hidráulico en Calle Guerrero, en el Municipio de Xicotepec en la Localidad de Tlapehuala.</t>
  </si>
  <si>
    <t>Construcción Pavimento con Concreto Hidráulico en Camino Rural Cuahueyatla-San Agustín el Municipio de Xicotepec, en la Localidad de San Agustín Atlihuacan.</t>
  </si>
  <si>
    <t>Construcción de Pavimento con Concreto Hidráulico en Calle San Antonio, en el Municipio de Xicotepec, en la Localidad de San Isidro, Colonia Unidad Deportiva.</t>
  </si>
  <si>
    <t>Construcción de Guarniciones y Banquetas en Calle Álvaro Obregón en el Municipio de Xicotepec, en la Localidad de Xicotepec de Juárez.</t>
  </si>
  <si>
    <t>Rehabilitación de la Red de Alcantarillado Sanitario en Calle Gonzalo Bautista, en el Municipio de Xicotepec, en la Localidad de Villa Ávila Camacho (La Ceiba), Colonia Gran Canal.</t>
  </si>
  <si>
    <t>Rehabilitación del Revestimiento del Camino Rural Ixtepec a Carretera Federal Municipio de Xicotepec, en la Localidad de Ixtepec.</t>
  </si>
  <si>
    <t>Mejoramiento en el Andén de Carga en el Rastro Municipal de Xicotepec de Juárez.</t>
  </si>
  <si>
    <t>Mejoramiento en Imagen Urbana en Vialidades a Través de Nomenclatura y Señalización en el Municipio de Xicotepec en la Localidad de Xicotepec de Juárez.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</si>
</sst>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0"/>
      <color theme="1"/>
      <name val="Arial"/>
      <family val="2"/>
    </font>
    <font>
      <b/>
      <sz val="10"/>
      <name val="Arial"/>
      <family val="2"/>
    </font>
    <font>
      <sz val="10"/>
      <color rgb="FF000000"/>
      <name val="Arial"/>
      <family val="2"/>
    </font>
    <font>
      <sz val="10"/>
      <color theme="1"/>
      <name val="Arial"/>
      <family val="2"/>
    </font>
    <font>
      <b/>
      <sz val="10"/>
      <color rgb="FF000000"/>
      <name val="Arial"/>
      <family val="2"/>
    </font>
  </fonts>
  <fills count="3">
    <fill>
      <patternFill patternType="none"/>
    </fill>
    <fill>
      <patternFill patternType="gray125"/>
    </fill>
    <fill>
      <patternFill patternType="solid">
        <fgColor theme="0" tint="-0.249977111117893"/>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diagonal/>
    </border>
  </borders>
  <cellStyleXfs count="1">
    <xf numFmtId="0" fontId="0" fillId="0" borderId="0"/>
  </cellStyleXfs>
  <cellXfs count="21">
    <xf numFmtId="0" fontId="0" fillId="0" borderId="0" xfId="0"/>
    <xf numFmtId="0" fontId="2" fillId="2" borderId="7" xfId="0" applyFont="1" applyFill="1" applyBorder="1" applyAlignment="1">
      <alignment horizontal="center" vertical="center" wrapText="1"/>
    </xf>
    <xf numFmtId="0" fontId="4" fillId="0" borderId="0" xfId="0" applyFont="1"/>
    <xf numFmtId="4" fontId="4" fillId="0" borderId="6" xfId="0" applyNumberFormat="1" applyFont="1" applyBorder="1" applyAlignment="1">
      <alignment horizontal="right" vertical="center"/>
    </xf>
    <xf numFmtId="4" fontId="4" fillId="0" borderId="0" xfId="0" applyNumberFormat="1" applyFont="1"/>
    <xf numFmtId="0" fontId="5" fillId="0" borderId="6" xfId="0" applyFont="1" applyBorder="1" applyAlignment="1">
      <alignment horizontal="center" vertical="center" wrapText="1"/>
    </xf>
    <xf numFmtId="4" fontId="1" fillId="0" borderId="6" xfId="0" applyNumberFormat="1" applyFont="1" applyBorder="1" applyAlignment="1">
      <alignment horizontal="right" vertical="center"/>
    </xf>
    <xf numFmtId="0" fontId="3" fillId="0" borderId="6" xfId="0" applyFont="1" applyBorder="1" applyAlignment="1">
      <alignment horizontal="justify" vertical="center" wrapText="1"/>
    </xf>
    <xf numFmtId="0" fontId="2" fillId="2" borderId="8"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2" borderId="1" xfId="0" applyFont="1" applyFill="1" applyBorder="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0" xfId="0" applyFont="1" applyFill="1" applyAlignment="1">
      <alignment horizontal="center"/>
    </xf>
    <xf numFmtId="0" fontId="1" fillId="2" borderId="5" xfId="0" applyFont="1" applyFill="1" applyBorder="1" applyAlignment="1">
      <alignment horizontal="center"/>
    </xf>
    <xf numFmtId="0" fontId="2" fillId="2" borderId="9"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F495C"/>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3C3AC-B3D2-44A2-9A61-36306050D527}">
  <sheetPr>
    <tabColor rgb="FFFF495C"/>
  </sheetPr>
  <dimension ref="A1:J35"/>
  <sheetViews>
    <sheetView tabSelected="1" zoomScale="80" zoomScaleNormal="80" zoomScaleSheetLayoutView="84" workbookViewId="0">
      <selection activeCell="C15" sqref="C15"/>
    </sheetView>
  </sheetViews>
  <sheetFormatPr baseColWidth="10" defaultRowHeight="12.75" x14ac:dyDescent="0.2"/>
  <cols>
    <col min="1" max="1" width="50.28515625" style="2" customWidth="1"/>
    <col min="2" max="2" width="25" style="2" customWidth="1"/>
    <col min="3" max="3" width="19.140625" style="2" customWidth="1"/>
    <col min="4" max="4" width="21.5703125" style="2" bestFit="1" customWidth="1"/>
    <col min="5" max="5" width="25.28515625" style="2" customWidth="1"/>
    <col min="6" max="6" width="22.28515625" style="2" customWidth="1"/>
    <col min="7" max="7" width="23.140625" style="2" customWidth="1"/>
    <col min="8" max="8" width="11.42578125" style="2"/>
    <col min="9" max="10" width="12.42578125" style="2" bestFit="1" customWidth="1"/>
    <col min="11" max="16384" width="11.42578125" style="2"/>
  </cols>
  <sheetData>
    <row r="1" spans="1:10" ht="13.5" thickBot="1" x14ac:dyDescent="0.25"/>
    <row r="2" spans="1:10" x14ac:dyDescent="0.2">
      <c r="A2" s="10" t="s">
        <v>8</v>
      </c>
      <c r="B2" s="11"/>
      <c r="C2" s="11"/>
      <c r="D2" s="11"/>
      <c r="E2" s="11"/>
      <c r="F2" s="11"/>
      <c r="G2" s="12"/>
    </row>
    <row r="3" spans="1:10" x14ac:dyDescent="0.2">
      <c r="A3" s="13" t="s">
        <v>11</v>
      </c>
      <c r="B3" s="14"/>
      <c r="C3" s="14"/>
      <c r="D3" s="14"/>
      <c r="E3" s="14"/>
      <c r="F3" s="14"/>
      <c r="G3" s="15"/>
    </row>
    <row r="4" spans="1:10" x14ac:dyDescent="0.2">
      <c r="A4" s="13" t="s">
        <v>12</v>
      </c>
      <c r="B4" s="14"/>
      <c r="C4" s="14"/>
      <c r="D4" s="14"/>
      <c r="E4" s="14"/>
      <c r="F4" s="14"/>
      <c r="G4" s="15"/>
    </row>
    <row r="5" spans="1:10" ht="13.5" thickBot="1" x14ac:dyDescent="0.25">
      <c r="A5" s="13" t="s">
        <v>23</v>
      </c>
      <c r="B5" s="14"/>
      <c r="C5" s="14"/>
      <c r="D5" s="14"/>
      <c r="E5" s="14"/>
      <c r="F5" s="14"/>
      <c r="G5" s="15"/>
    </row>
    <row r="6" spans="1:10" ht="13.5" thickBot="1" x14ac:dyDescent="0.25">
      <c r="A6" s="8" t="s">
        <v>0</v>
      </c>
      <c r="B6" s="18" t="s">
        <v>3</v>
      </c>
      <c r="C6" s="19"/>
      <c r="D6" s="19"/>
      <c r="E6" s="19"/>
      <c r="F6" s="20"/>
      <c r="G6" s="8" t="s">
        <v>4</v>
      </c>
    </row>
    <row r="7" spans="1:10" ht="12.75" customHeight="1" x14ac:dyDescent="0.2">
      <c r="A7" s="16"/>
      <c r="B7" s="8" t="s">
        <v>5</v>
      </c>
      <c r="C7" s="8" t="s">
        <v>6</v>
      </c>
      <c r="D7" s="8" t="s">
        <v>1</v>
      </c>
      <c r="E7" s="8" t="s">
        <v>2</v>
      </c>
      <c r="F7" s="8" t="s">
        <v>7</v>
      </c>
      <c r="G7" s="16"/>
    </row>
    <row r="8" spans="1:10" ht="28.5" customHeight="1" thickBot="1" x14ac:dyDescent="0.25">
      <c r="A8" s="16"/>
      <c r="B8" s="9"/>
      <c r="C8" s="9"/>
      <c r="D8" s="9"/>
      <c r="E8" s="9"/>
      <c r="F8" s="9"/>
      <c r="G8" s="9"/>
    </row>
    <row r="9" spans="1:10" ht="13.5" thickBot="1" x14ac:dyDescent="0.25">
      <c r="A9" s="17"/>
      <c r="B9" s="1">
        <v>1</v>
      </c>
      <c r="C9" s="1">
        <v>2</v>
      </c>
      <c r="D9" s="1" t="s">
        <v>9</v>
      </c>
      <c r="E9" s="1">
        <v>4</v>
      </c>
      <c r="F9" s="1">
        <v>5</v>
      </c>
      <c r="G9" s="1" t="s">
        <v>10</v>
      </c>
    </row>
    <row r="10" spans="1:10" ht="26.25" thickBot="1" x14ac:dyDescent="0.25">
      <c r="A10" s="7" t="s">
        <v>14</v>
      </c>
      <c r="B10" s="3">
        <v>935926.43</v>
      </c>
      <c r="C10" s="3">
        <v>0</v>
      </c>
      <c r="D10" s="3">
        <f>+B10+C10</f>
        <v>935926.43</v>
      </c>
      <c r="E10" s="3">
        <v>935926.43</v>
      </c>
      <c r="F10" s="3">
        <v>935926.43</v>
      </c>
      <c r="G10" s="3">
        <f>+D10-E10</f>
        <v>0</v>
      </c>
      <c r="I10" s="4"/>
      <c r="J10" s="4"/>
    </row>
    <row r="11" spans="1:10" ht="26.25" thickBot="1" x14ac:dyDescent="0.25">
      <c r="A11" s="7" t="s">
        <v>17</v>
      </c>
      <c r="B11" s="3">
        <v>2642455.12</v>
      </c>
      <c r="C11" s="3">
        <v>0</v>
      </c>
      <c r="D11" s="3">
        <f t="shared" ref="D11:D34" si="0">+B11+C11</f>
        <v>2642455.12</v>
      </c>
      <c r="E11" s="3">
        <v>2642455.12</v>
      </c>
      <c r="F11" s="3">
        <v>2642455.12</v>
      </c>
      <c r="G11" s="3">
        <f t="shared" ref="G11:G33" si="1">+D11-E11</f>
        <v>0</v>
      </c>
      <c r="I11" s="4"/>
      <c r="J11" s="4"/>
    </row>
    <row r="12" spans="1:10" ht="39" thickBot="1" x14ac:dyDescent="0.25">
      <c r="A12" s="7" t="s">
        <v>15</v>
      </c>
      <c r="B12" s="3">
        <v>1954002.54</v>
      </c>
      <c r="C12" s="3">
        <v>0</v>
      </c>
      <c r="D12" s="3">
        <f t="shared" si="0"/>
        <v>1954002.54</v>
      </c>
      <c r="E12" s="3">
        <v>1954002.54</v>
      </c>
      <c r="F12" s="3">
        <v>1954002.54</v>
      </c>
      <c r="G12" s="3">
        <f t="shared" si="1"/>
        <v>0</v>
      </c>
      <c r="I12" s="4"/>
      <c r="J12" s="4"/>
    </row>
    <row r="13" spans="1:10" ht="39" thickBot="1" x14ac:dyDescent="0.25">
      <c r="A13" s="7" t="s">
        <v>16</v>
      </c>
      <c r="B13" s="3">
        <v>1826530.52</v>
      </c>
      <c r="C13" s="3">
        <v>0</v>
      </c>
      <c r="D13" s="3">
        <f t="shared" si="0"/>
        <v>1826530.52</v>
      </c>
      <c r="E13" s="3">
        <v>1826530.52</v>
      </c>
      <c r="F13" s="3">
        <v>1826530.52</v>
      </c>
      <c r="G13" s="3">
        <f t="shared" si="1"/>
        <v>0</v>
      </c>
      <c r="I13" s="4"/>
      <c r="J13" s="4"/>
    </row>
    <row r="14" spans="1:10" ht="39" thickBot="1" x14ac:dyDescent="0.25">
      <c r="A14" s="7" t="s">
        <v>18</v>
      </c>
      <c r="B14" s="3">
        <v>1783825.33</v>
      </c>
      <c r="C14" s="3">
        <v>0</v>
      </c>
      <c r="D14" s="3">
        <f t="shared" si="0"/>
        <v>1783825.33</v>
      </c>
      <c r="E14" s="3">
        <v>1783825.33</v>
      </c>
      <c r="F14" s="3">
        <v>1783825.33</v>
      </c>
      <c r="G14" s="3">
        <f t="shared" si="1"/>
        <v>0</v>
      </c>
      <c r="I14" s="4"/>
      <c r="J14" s="4"/>
    </row>
    <row r="15" spans="1:10" ht="39" thickBot="1" x14ac:dyDescent="0.25">
      <c r="A15" s="7" t="s">
        <v>19</v>
      </c>
      <c r="B15" s="3">
        <v>2111716.46</v>
      </c>
      <c r="C15" s="3">
        <v>0</v>
      </c>
      <c r="D15" s="3">
        <f t="shared" si="0"/>
        <v>2111716.46</v>
      </c>
      <c r="E15" s="3">
        <v>2111716.46</v>
      </c>
      <c r="F15" s="3">
        <v>2111716.46</v>
      </c>
      <c r="G15" s="3">
        <f t="shared" si="1"/>
        <v>0</v>
      </c>
      <c r="I15" s="4"/>
      <c r="J15" s="4"/>
    </row>
    <row r="16" spans="1:10" ht="39" thickBot="1" x14ac:dyDescent="0.25">
      <c r="A16" s="7" t="s">
        <v>20</v>
      </c>
      <c r="B16" s="3">
        <v>456900.67</v>
      </c>
      <c r="C16" s="3">
        <v>0</v>
      </c>
      <c r="D16" s="3">
        <f t="shared" si="0"/>
        <v>456900.67</v>
      </c>
      <c r="E16" s="3">
        <v>456900.67</v>
      </c>
      <c r="F16" s="3">
        <v>456900.67</v>
      </c>
      <c r="G16" s="3">
        <f t="shared" si="1"/>
        <v>0</v>
      </c>
      <c r="I16" s="4"/>
      <c r="J16" s="4"/>
    </row>
    <row r="17" spans="1:10" ht="51.75" thickBot="1" x14ac:dyDescent="0.25">
      <c r="A17" s="7" t="s">
        <v>21</v>
      </c>
      <c r="B17" s="3">
        <v>1592962.52</v>
      </c>
      <c r="C17" s="3">
        <v>0</v>
      </c>
      <c r="D17" s="3">
        <f t="shared" si="0"/>
        <v>1592962.52</v>
      </c>
      <c r="E17" s="3">
        <v>1592962.52</v>
      </c>
      <c r="F17" s="3">
        <v>914086.40000000002</v>
      </c>
      <c r="G17" s="3">
        <f t="shared" si="1"/>
        <v>0</v>
      </c>
      <c r="I17" s="4"/>
      <c r="J17" s="4"/>
    </row>
    <row r="18" spans="1:10" ht="51.75" thickBot="1" x14ac:dyDescent="0.25">
      <c r="A18" s="7" t="s">
        <v>24</v>
      </c>
      <c r="B18" s="3">
        <v>1744651.16</v>
      </c>
      <c r="C18" s="3">
        <v>0</v>
      </c>
      <c r="D18" s="3">
        <f t="shared" si="0"/>
        <v>1744651.16</v>
      </c>
      <c r="E18" s="3">
        <v>1744651.16</v>
      </c>
      <c r="F18" s="3">
        <v>1744651.16</v>
      </c>
      <c r="G18" s="3">
        <f t="shared" si="1"/>
        <v>0</v>
      </c>
      <c r="I18" s="4"/>
      <c r="J18" s="4"/>
    </row>
    <row r="19" spans="1:10" ht="51.75" thickBot="1" x14ac:dyDescent="0.25">
      <c r="A19" s="7" t="s">
        <v>25</v>
      </c>
      <c r="B19" s="3">
        <v>2396339.2200000002</v>
      </c>
      <c r="C19" s="3">
        <v>0</v>
      </c>
      <c r="D19" s="3">
        <f t="shared" si="0"/>
        <v>2396339.2200000002</v>
      </c>
      <c r="E19" s="3">
        <v>2396339.2200000002</v>
      </c>
      <c r="F19" s="3">
        <v>2396339.2200000002</v>
      </c>
      <c r="G19" s="3">
        <f t="shared" si="1"/>
        <v>0</v>
      </c>
      <c r="I19" s="4"/>
      <c r="J19" s="4"/>
    </row>
    <row r="20" spans="1:10" ht="39" thickBot="1" x14ac:dyDescent="0.25">
      <c r="A20" s="7" t="s">
        <v>26</v>
      </c>
      <c r="B20" s="3">
        <v>1298737.17</v>
      </c>
      <c r="C20" s="3">
        <v>0</v>
      </c>
      <c r="D20" s="3">
        <f t="shared" si="0"/>
        <v>1298737.17</v>
      </c>
      <c r="E20" s="3">
        <v>1298737.17</v>
      </c>
      <c r="F20" s="3">
        <v>746835.08</v>
      </c>
      <c r="G20" s="3">
        <f t="shared" si="1"/>
        <v>0</v>
      </c>
      <c r="I20" s="4"/>
      <c r="J20" s="4"/>
    </row>
    <row r="21" spans="1:10" ht="39" thickBot="1" x14ac:dyDescent="0.25">
      <c r="A21" s="7" t="s">
        <v>27</v>
      </c>
      <c r="B21" s="3">
        <v>468673.45</v>
      </c>
      <c r="C21" s="3">
        <v>0</v>
      </c>
      <c r="D21" s="3">
        <f t="shared" si="0"/>
        <v>468673.45</v>
      </c>
      <c r="E21" s="3">
        <v>468673.45</v>
      </c>
      <c r="F21" s="3">
        <v>468673.45</v>
      </c>
      <c r="G21" s="3">
        <f t="shared" si="1"/>
        <v>0</v>
      </c>
      <c r="I21" s="4"/>
    </row>
    <row r="22" spans="1:10" ht="51.75" thickBot="1" x14ac:dyDescent="0.25">
      <c r="A22" s="7" t="s">
        <v>28</v>
      </c>
      <c r="B22" s="3">
        <v>1878644.42</v>
      </c>
      <c r="C22" s="3">
        <v>0</v>
      </c>
      <c r="D22" s="3">
        <f t="shared" si="0"/>
        <v>1878644.42</v>
      </c>
      <c r="E22" s="3">
        <v>1878644.42</v>
      </c>
      <c r="F22" s="3">
        <v>907352.16</v>
      </c>
      <c r="G22" s="3">
        <f t="shared" si="1"/>
        <v>0</v>
      </c>
      <c r="I22" s="4"/>
    </row>
    <row r="23" spans="1:10" ht="26.25" thickBot="1" x14ac:dyDescent="0.25">
      <c r="A23" s="7" t="s">
        <v>22</v>
      </c>
      <c r="B23" s="3">
        <v>5071355.96</v>
      </c>
      <c r="C23" s="3">
        <v>0</v>
      </c>
      <c r="D23" s="3">
        <f t="shared" si="0"/>
        <v>5071355.96</v>
      </c>
      <c r="E23" s="3">
        <v>5071355.96</v>
      </c>
      <c r="F23" s="3">
        <v>1521406.79</v>
      </c>
      <c r="G23" s="3">
        <f t="shared" si="1"/>
        <v>0</v>
      </c>
    </row>
    <row r="24" spans="1:10" ht="39" thickBot="1" x14ac:dyDescent="0.25">
      <c r="A24" s="7" t="s">
        <v>29</v>
      </c>
      <c r="B24" s="3">
        <v>866739.08</v>
      </c>
      <c r="C24" s="3">
        <v>0</v>
      </c>
      <c r="D24" s="3">
        <f t="shared" si="0"/>
        <v>866739.08</v>
      </c>
      <c r="E24" s="3">
        <v>866739.08</v>
      </c>
      <c r="F24" s="3">
        <v>866739.08</v>
      </c>
      <c r="G24" s="3">
        <f t="shared" si="1"/>
        <v>0</v>
      </c>
    </row>
    <row r="25" spans="1:10" ht="39" thickBot="1" x14ac:dyDescent="0.25">
      <c r="A25" s="7" t="s">
        <v>30</v>
      </c>
      <c r="B25" s="3">
        <v>1123934.96</v>
      </c>
      <c r="C25" s="3">
        <v>0</v>
      </c>
      <c r="D25" s="3">
        <f t="shared" si="0"/>
        <v>1123934.96</v>
      </c>
      <c r="E25" s="3">
        <v>1123934.96</v>
      </c>
      <c r="F25" s="3">
        <v>1123934.96</v>
      </c>
      <c r="G25" s="3">
        <f t="shared" si="1"/>
        <v>0</v>
      </c>
    </row>
    <row r="26" spans="1:10" ht="39" thickBot="1" x14ac:dyDescent="0.25">
      <c r="A26" s="7" t="s">
        <v>31</v>
      </c>
      <c r="B26" s="3">
        <v>7949740.9800000004</v>
      </c>
      <c r="C26" s="3">
        <v>0</v>
      </c>
      <c r="D26" s="3">
        <f t="shared" si="0"/>
        <v>7949740.9800000004</v>
      </c>
      <c r="E26" s="3">
        <v>7949740.9800000004</v>
      </c>
      <c r="F26" s="3">
        <v>2384922.29</v>
      </c>
      <c r="G26" s="3"/>
    </row>
    <row r="27" spans="1:10" ht="39" thickBot="1" x14ac:dyDescent="0.25">
      <c r="A27" s="7" t="s">
        <v>32</v>
      </c>
      <c r="B27" s="3">
        <v>2856818.85</v>
      </c>
      <c r="C27" s="3">
        <v>0</v>
      </c>
      <c r="D27" s="3">
        <f t="shared" si="0"/>
        <v>2856818.85</v>
      </c>
      <c r="E27" s="3">
        <v>2856818.85</v>
      </c>
      <c r="F27" s="3">
        <v>857045.66</v>
      </c>
      <c r="G27" s="3"/>
    </row>
    <row r="28" spans="1:10" ht="39" thickBot="1" x14ac:dyDescent="0.25">
      <c r="A28" s="7" t="s">
        <v>33</v>
      </c>
      <c r="B28" s="3">
        <v>1781430.69</v>
      </c>
      <c r="C28" s="3">
        <v>0</v>
      </c>
      <c r="D28" s="3">
        <f t="shared" si="0"/>
        <v>1781430.69</v>
      </c>
      <c r="E28" s="3">
        <v>1781430.69</v>
      </c>
      <c r="F28" s="3">
        <v>534429.21</v>
      </c>
      <c r="G28" s="3"/>
    </row>
    <row r="29" spans="1:10" ht="39" thickBot="1" x14ac:dyDescent="0.25">
      <c r="A29" s="7" t="s">
        <v>34</v>
      </c>
      <c r="B29" s="3">
        <v>1596158.89</v>
      </c>
      <c r="C29" s="3">
        <v>0</v>
      </c>
      <c r="D29" s="3">
        <f t="shared" si="0"/>
        <v>1596158.89</v>
      </c>
      <c r="E29" s="3">
        <v>1596158.89</v>
      </c>
      <c r="F29" s="3">
        <v>478847.67</v>
      </c>
      <c r="G29" s="3"/>
    </row>
    <row r="30" spans="1:10" ht="39" thickBot="1" x14ac:dyDescent="0.25">
      <c r="A30" s="7" t="s">
        <v>35</v>
      </c>
      <c r="B30" s="3">
        <v>585891.09</v>
      </c>
      <c r="C30" s="3">
        <v>0</v>
      </c>
      <c r="D30" s="3">
        <f t="shared" si="0"/>
        <v>585891.09</v>
      </c>
      <c r="E30" s="3">
        <v>585891.09</v>
      </c>
      <c r="F30" s="3">
        <v>175767.33</v>
      </c>
      <c r="G30" s="3"/>
    </row>
    <row r="31" spans="1:10" ht="51.75" thickBot="1" x14ac:dyDescent="0.25">
      <c r="A31" s="7" t="s">
        <v>36</v>
      </c>
      <c r="B31" s="3">
        <v>858769.22</v>
      </c>
      <c r="C31" s="3">
        <v>0</v>
      </c>
      <c r="D31" s="3">
        <f t="shared" si="0"/>
        <v>858769.22</v>
      </c>
      <c r="E31" s="3">
        <v>858769.22</v>
      </c>
      <c r="F31" s="3">
        <v>257630.77</v>
      </c>
      <c r="G31" s="3"/>
    </row>
    <row r="32" spans="1:10" ht="39" thickBot="1" x14ac:dyDescent="0.25">
      <c r="A32" s="7" t="s">
        <v>37</v>
      </c>
      <c r="B32" s="3">
        <v>1082152.45</v>
      </c>
      <c r="C32" s="3">
        <v>0</v>
      </c>
      <c r="D32" s="3">
        <f t="shared" si="0"/>
        <v>1082152.45</v>
      </c>
      <c r="E32" s="3">
        <v>1082152.45</v>
      </c>
      <c r="F32" s="3">
        <v>324645.74</v>
      </c>
      <c r="G32" s="3"/>
    </row>
    <row r="33" spans="1:7" ht="26.25" thickBot="1" x14ac:dyDescent="0.25">
      <c r="A33" s="7" t="s">
        <v>38</v>
      </c>
      <c r="B33" s="3">
        <v>498853.04</v>
      </c>
      <c r="C33" s="3">
        <v>0</v>
      </c>
      <c r="D33" s="3">
        <f t="shared" si="0"/>
        <v>498853.04</v>
      </c>
      <c r="E33" s="3">
        <v>498853.04</v>
      </c>
      <c r="F33" s="3">
        <v>498853.04</v>
      </c>
      <c r="G33" s="3">
        <f t="shared" si="1"/>
        <v>0</v>
      </c>
    </row>
    <row r="34" spans="1:7" ht="39" thickBot="1" x14ac:dyDescent="0.25">
      <c r="A34" s="7" t="s">
        <v>39</v>
      </c>
      <c r="B34" s="3">
        <v>1499926.68</v>
      </c>
      <c r="C34" s="3">
        <v>0</v>
      </c>
      <c r="D34" s="3">
        <f t="shared" si="0"/>
        <v>1499926.68</v>
      </c>
      <c r="E34" s="3">
        <v>1499926.68</v>
      </c>
      <c r="F34" s="3">
        <v>749963.34</v>
      </c>
      <c r="G34" s="3"/>
    </row>
    <row r="35" spans="1:7" ht="13.5" thickBot="1" x14ac:dyDescent="0.25">
      <c r="A35" s="5" t="s">
        <v>13</v>
      </c>
      <c r="B35" s="6">
        <f>SUM(B10:B34)</f>
        <v>46863136.899999999</v>
      </c>
      <c r="C35" s="6">
        <f t="shared" ref="C35:G35" si="2">SUM(C10:C34)</f>
        <v>0</v>
      </c>
      <c r="D35" s="6">
        <f t="shared" si="2"/>
        <v>46863136.899999999</v>
      </c>
      <c r="E35" s="6">
        <f t="shared" si="2"/>
        <v>46863136.899999999</v>
      </c>
      <c r="F35" s="6">
        <f t="shared" si="2"/>
        <v>28663480.419999994</v>
      </c>
      <c r="G35" s="6">
        <f t="shared" si="2"/>
        <v>0</v>
      </c>
    </row>
  </sheetData>
  <mergeCells count="12">
    <mergeCell ref="E7:E8"/>
    <mergeCell ref="F7:F8"/>
    <mergeCell ref="A2:G2"/>
    <mergeCell ref="A3:G3"/>
    <mergeCell ref="A4:G4"/>
    <mergeCell ref="A5:G5"/>
    <mergeCell ref="A6:A9"/>
    <mergeCell ref="B6:F6"/>
    <mergeCell ref="G6:G8"/>
    <mergeCell ref="B7:B8"/>
    <mergeCell ref="C7:C8"/>
    <mergeCell ref="D7:D8"/>
  </mergeCells>
  <pageMargins left="0.70866141732283472" right="0.70866141732283472" top="0.59055118110236227" bottom="0.15748031496062992" header="0.31496062992125984" footer="0.31496062992125984"/>
  <pageSetup scale="4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PPI</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528443576182</dc:creator>
  <cp:lastModifiedBy>Yeyian PC</cp:lastModifiedBy>
  <cp:lastPrinted>2022-10-28T17:19:58Z</cp:lastPrinted>
  <dcterms:created xsi:type="dcterms:W3CDTF">2020-04-14T23:33:45Z</dcterms:created>
  <dcterms:modified xsi:type="dcterms:W3CDTF">2023-11-28T20:32:07Z</dcterms:modified>
</cp:coreProperties>
</file>