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2-EFIN\I ESTADOS E INFORMACIÓN CONTABLE\"/>
    </mc:Choice>
  </mc:AlternateContent>
  <xr:revisionPtr revIDLastSave="0" documentId="13_ncr:1_{6062D636-3C3E-49BF-9312-3DDFDB6D9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G55" i="10"/>
  <c r="F55" i="10"/>
  <c r="G51" i="10"/>
  <c r="F51" i="10"/>
  <c r="G50" i="10"/>
  <c r="G60" i="10" s="1"/>
  <c r="F50" i="10"/>
  <c r="F60" i="10" s="1"/>
  <c r="G43" i="10"/>
  <c r="G47" i="10" s="1"/>
  <c r="F43" i="10"/>
  <c r="F47" i="10" s="1"/>
  <c r="G39" i="10"/>
  <c r="F39" i="10"/>
  <c r="G19" i="10"/>
  <c r="F19" i="10"/>
  <c r="G8" i="10"/>
  <c r="G36" i="10" s="1"/>
  <c r="G62" i="10" s="1"/>
  <c r="F8" i="10"/>
  <c r="F36" i="10" s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<sst xmlns="http://schemas.openxmlformats.org/spreadsheetml/2006/main" count="59" uniqueCount="51">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</sst>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B2" sqref="B2:G66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27" t="s">
        <v>49</v>
      </c>
      <c r="C2" s="28"/>
      <c r="D2" s="28"/>
      <c r="E2" s="28"/>
      <c r="F2" s="28"/>
      <c r="G2" s="29"/>
    </row>
    <row r="3" spans="2:7" x14ac:dyDescent="0.25">
      <c r="B3" s="30" t="s">
        <v>0</v>
      </c>
      <c r="C3" s="31"/>
      <c r="D3" s="31"/>
      <c r="E3" s="31"/>
      <c r="F3" s="31"/>
      <c r="G3" s="32"/>
    </row>
    <row r="4" spans="2:7" ht="15.75" thickBot="1" x14ac:dyDescent="0.3">
      <c r="B4" s="33" t="s">
        <v>50</v>
      </c>
      <c r="C4" s="34"/>
      <c r="D4" s="34"/>
      <c r="E4" s="34"/>
      <c r="F4" s="34"/>
      <c r="G4" s="35"/>
    </row>
    <row r="5" spans="2:7" ht="15.75" thickBot="1" x14ac:dyDescent="0.3">
      <c r="B5" s="36" t="s">
        <v>23</v>
      </c>
      <c r="C5" s="37"/>
      <c r="D5" s="37"/>
      <c r="E5" s="21"/>
      <c r="F5" s="21">
        <v>2024</v>
      </c>
      <c r="G5" s="9">
        <v>2023</v>
      </c>
    </row>
    <row r="6" spans="2:7" x14ac:dyDescent="0.25">
      <c r="B6" s="38"/>
      <c r="C6" s="39"/>
      <c r="D6" s="39"/>
      <c r="E6" s="39"/>
      <c r="F6" s="39"/>
      <c r="G6" s="40"/>
    </row>
    <row r="7" spans="2:7" ht="15" customHeight="1" x14ac:dyDescent="0.25">
      <c r="B7" s="25" t="s">
        <v>26</v>
      </c>
      <c r="C7" s="26"/>
      <c r="D7" s="26"/>
      <c r="E7" s="18"/>
      <c r="F7" s="10"/>
      <c r="G7" s="3"/>
    </row>
    <row r="8" spans="2:7" ht="15" customHeight="1" x14ac:dyDescent="0.25">
      <c r="B8" s="19"/>
      <c r="C8" s="26" t="s">
        <v>24</v>
      </c>
      <c r="D8" s="26"/>
      <c r="E8" s="18"/>
      <c r="F8" s="11">
        <f>+F9+F10+F11+F12+F13+F14+F15+F16+F17+F18</f>
        <v>356602509.29000002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6198718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18072111.879999999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1733155.43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1202277.24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329396246.74000001</v>
      </c>
      <c r="G16" s="7">
        <v>333114019.69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6" t="s">
        <v>25</v>
      </c>
      <c r="D19" s="26"/>
      <c r="E19" s="18"/>
      <c r="F19" s="11">
        <f>+F20+F21+F22+F23+F24+F25+F26+F27+F28+F29+F30+F31+F32+F33+F34+F35</f>
        <v>209849071.42000002</v>
      </c>
      <c r="G19" s="4">
        <f>+G20+G21+G22+G23+G24+G25+G26+G27+G28+G29+G30+G31+G32+G33+G34+G35</f>
        <v>188734203.10000002</v>
      </c>
    </row>
    <row r="20" spans="2:10" x14ac:dyDescent="0.25">
      <c r="B20" s="19"/>
      <c r="C20" s="18"/>
      <c r="D20" s="12" t="s">
        <v>12</v>
      </c>
      <c r="E20" s="17"/>
      <c r="F20" s="13">
        <v>62710625.859999999</v>
      </c>
      <c r="G20" s="7">
        <v>57015922.560000002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38561086.600000001</v>
      </c>
      <c r="G21" s="7">
        <v>35300940.640000001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75623881.890000001</v>
      </c>
      <c r="G22" s="7">
        <v>63167748.850000001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1459318.54</v>
      </c>
      <c r="G24" s="7">
        <v>1655252.01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525793</v>
      </c>
      <c r="G25" s="7">
        <v>662908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13448264.789999999</v>
      </c>
      <c r="G26" s="7">
        <v>22154414.670000002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1733159.4</v>
      </c>
      <c r="G27" s="7">
        <v>1706325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420000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15366941.34</v>
      </c>
      <c r="G34" s="7">
        <v>6650691.3700000001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5" t="s">
        <v>33</v>
      </c>
      <c r="C36" s="26"/>
      <c r="D36" s="26"/>
      <c r="E36" s="18"/>
      <c r="F36" s="14">
        <f>+F8-F19</f>
        <v>146753437.87</v>
      </c>
      <c r="G36" s="8">
        <f>+G8-G19</f>
        <v>170861438.48999995</v>
      </c>
    </row>
    <row r="37" spans="2:10" x14ac:dyDescent="0.25">
      <c r="B37" s="41"/>
      <c r="C37" s="42"/>
      <c r="D37" s="42"/>
      <c r="E37" s="42"/>
      <c r="F37" s="42"/>
      <c r="G37" s="43"/>
    </row>
    <row r="38" spans="2:10" ht="15" customHeight="1" x14ac:dyDescent="0.25">
      <c r="B38" s="25" t="s">
        <v>34</v>
      </c>
      <c r="C38" s="26"/>
      <c r="D38" s="26"/>
      <c r="E38" s="18"/>
      <c r="F38" s="10"/>
      <c r="G38" s="3"/>
    </row>
    <row r="39" spans="2:10" ht="15" customHeight="1" x14ac:dyDescent="0.25">
      <c r="B39" s="19"/>
      <c r="C39" s="26" t="s">
        <v>24</v>
      </c>
      <c r="D39" s="26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6" t="s">
        <v>25</v>
      </c>
      <c r="D43" s="26"/>
      <c r="E43" s="18"/>
      <c r="F43" s="15">
        <f>+F44+F45+F46</f>
        <v>120457992.78</v>
      </c>
      <c r="G43" s="6">
        <f>+G44+G45+G46</f>
        <v>72003907.700000003</v>
      </c>
      <c r="H43" s="23"/>
    </row>
    <row r="44" spans="2:10" x14ac:dyDescent="0.25">
      <c r="B44" s="19"/>
      <c r="C44" s="20"/>
      <c r="D44" s="20" t="s">
        <v>1</v>
      </c>
      <c r="E44" s="18"/>
      <c r="F44" s="13">
        <v>116093244.39</v>
      </c>
      <c r="G44" s="7">
        <v>65811456.520000003</v>
      </c>
    </row>
    <row r="45" spans="2:10" x14ac:dyDescent="0.25">
      <c r="B45" s="19"/>
      <c r="C45" s="18"/>
      <c r="D45" s="20" t="s">
        <v>2</v>
      </c>
      <c r="E45" s="18"/>
      <c r="F45" s="13">
        <v>4364748.3899999997</v>
      </c>
      <c r="G45" s="7">
        <v>6192451.1799999997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5" t="s">
        <v>37</v>
      </c>
      <c r="C47" s="26"/>
      <c r="D47" s="26"/>
      <c r="E47" s="18"/>
      <c r="F47" s="15">
        <f>+F39-F43</f>
        <v>-120457992.78</v>
      </c>
      <c r="G47" s="6">
        <f>+G39-G43</f>
        <v>-72003907.700000003</v>
      </c>
    </row>
    <row r="48" spans="2:10" x14ac:dyDescent="0.25">
      <c r="B48" s="41"/>
      <c r="C48" s="42"/>
      <c r="D48" s="42"/>
      <c r="E48" s="42"/>
      <c r="F48" s="42"/>
      <c r="G48" s="43"/>
    </row>
    <row r="49" spans="2:8" ht="15" customHeight="1" x14ac:dyDescent="0.25">
      <c r="B49" s="25" t="s">
        <v>38</v>
      </c>
      <c r="C49" s="26"/>
      <c r="D49" s="26"/>
      <c r="E49" s="18"/>
      <c r="F49" s="10"/>
      <c r="G49" s="3"/>
    </row>
    <row r="50" spans="2:8" ht="15" customHeight="1" x14ac:dyDescent="0.25">
      <c r="B50" s="19"/>
      <c r="C50" s="26" t="s">
        <v>24</v>
      </c>
      <c r="D50" s="26"/>
      <c r="E50" s="18"/>
      <c r="F50" s="11">
        <f>+F51+F54</f>
        <v>245873308.91</v>
      </c>
      <c r="G50" s="4">
        <f>+G51+G54</f>
        <v>158906529.53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245873308.91</v>
      </c>
      <c r="G54" s="5">
        <v>158906529.53</v>
      </c>
    </row>
    <row r="55" spans="2:8" ht="15" customHeight="1" x14ac:dyDescent="0.25">
      <c r="B55" s="19"/>
      <c r="C55" s="26" t="s">
        <v>25</v>
      </c>
      <c r="D55" s="26"/>
      <c r="E55" s="18"/>
      <c r="F55" s="11">
        <f>+F56+F59</f>
        <v>335518408.47000003</v>
      </c>
      <c r="G55" s="4">
        <f>+G56+G59</f>
        <v>213282371.03</v>
      </c>
    </row>
    <row r="56" spans="2:8" x14ac:dyDescent="0.25">
      <c r="B56" s="19"/>
      <c r="C56" s="20"/>
      <c r="D56" s="20" t="s">
        <v>43</v>
      </c>
      <c r="E56" s="18"/>
      <c r="F56" s="16">
        <f>+F57+F58</f>
        <v>9898859.9900000002</v>
      </c>
      <c r="G56" s="5">
        <f>+G57+G58</f>
        <v>11474847.369999999</v>
      </c>
    </row>
    <row r="57" spans="2:8" x14ac:dyDescent="0.25">
      <c r="B57" s="19"/>
      <c r="C57" s="18"/>
      <c r="D57" s="20" t="s">
        <v>40</v>
      </c>
      <c r="E57" s="18"/>
      <c r="F57" s="16">
        <v>9898859.9900000002</v>
      </c>
      <c r="G57" s="5">
        <v>11474847.369999999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325619548.48000002</v>
      </c>
      <c r="G59" s="5">
        <v>201807523.66</v>
      </c>
      <c r="H59" s="23"/>
    </row>
    <row r="60" spans="2:8" ht="15" customHeight="1" x14ac:dyDescent="0.25">
      <c r="B60" s="25" t="s">
        <v>45</v>
      </c>
      <c r="C60" s="26"/>
      <c r="D60" s="26"/>
      <c r="E60" s="18"/>
      <c r="F60" s="11">
        <f>+F50-F55</f>
        <v>-89645099.560000032</v>
      </c>
      <c r="G60" s="4">
        <f>+G50-G55</f>
        <v>-54375841.5</v>
      </c>
      <c r="H60" s="23"/>
    </row>
    <row r="61" spans="2:8" x14ac:dyDescent="0.25">
      <c r="B61" s="41"/>
      <c r="C61" s="42"/>
      <c r="D61" s="42"/>
      <c r="E61" s="42"/>
      <c r="F61" s="42"/>
      <c r="G61" s="43"/>
    </row>
    <row r="62" spans="2:8" ht="15" customHeight="1" x14ac:dyDescent="0.25">
      <c r="B62" s="47" t="s">
        <v>46</v>
      </c>
      <c r="C62" s="48"/>
      <c r="D62" s="48"/>
      <c r="E62" s="17"/>
      <c r="F62" s="14">
        <f>+F36+F47+F60</f>
        <v>-63349654.470000029</v>
      </c>
      <c r="G62" s="8">
        <f>+G36+G47+G60</f>
        <v>44481689.289999947</v>
      </c>
      <c r="H62" s="23"/>
    </row>
    <row r="63" spans="2:8" x14ac:dyDescent="0.25">
      <c r="B63" s="41"/>
      <c r="C63" s="42"/>
      <c r="D63" s="42"/>
      <c r="E63" s="42"/>
      <c r="F63" s="42"/>
      <c r="G63" s="43"/>
      <c r="H63" s="23"/>
    </row>
    <row r="64" spans="2:8" ht="15" customHeight="1" x14ac:dyDescent="0.25">
      <c r="B64" s="25" t="s">
        <v>47</v>
      </c>
      <c r="C64" s="26"/>
      <c r="D64" s="26"/>
      <c r="E64" s="18"/>
      <c r="F64" s="11">
        <v>110101009.19</v>
      </c>
      <c r="G64" s="4">
        <v>65619319.899999999</v>
      </c>
      <c r="H64" s="23"/>
    </row>
    <row r="65" spans="2:8" ht="15" customHeight="1" x14ac:dyDescent="0.25">
      <c r="B65" s="47" t="s">
        <v>48</v>
      </c>
      <c r="C65" s="48"/>
      <c r="D65" s="48"/>
      <c r="E65" s="17"/>
      <c r="F65" s="11">
        <v>46751354.719999999</v>
      </c>
      <c r="G65" s="4">
        <v>110101009.19</v>
      </c>
      <c r="H65" s="23"/>
    </row>
    <row r="66" spans="2:8" ht="15.75" thickBot="1" x14ac:dyDescent="0.3">
      <c r="B66" s="44"/>
      <c r="C66" s="45"/>
      <c r="D66" s="45"/>
      <c r="E66" s="45"/>
      <c r="F66" s="45"/>
      <c r="G66" s="46"/>
      <c r="H66" s="23"/>
    </row>
    <row r="68" spans="2:8" x14ac:dyDescent="0.25">
      <c r="F68" s="24"/>
    </row>
  </sheetData>
  <mergeCells count="25"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  <mergeCell ref="B7:D7"/>
    <mergeCell ref="C8:D8"/>
    <mergeCell ref="C19:D19"/>
    <mergeCell ref="B36:D36"/>
    <mergeCell ref="B2:G2"/>
    <mergeCell ref="B3:G3"/>
    <mergeCell ref="B4:G4"/>
    <mergeCell ref="B5:D5"/>
    <mergeCell ref="B6:G6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2025-02-27T00:47:29Z</dcterms:modified>
</cp:coreProperties>
</file>