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I ESTADOS E INFORMACIÓN PRESUPUESTARIA\b) Estado Analítico\"/>
    </mc:Choice>
  </mc:AlternateContent>
  <xr:revisionPtr revIDLastSave="0" documentId="13_ncr:1_{1030D250-3B07-4FAC-94FF-94BF864B5DAF}" xr6:coauthVersionLast="47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3" l="1"/>
  <c r="F59" i="3"/>
  <c r="D59" i="3"/>
  <c r="C59" i="3"/>
  <c r="E58" i="3"/>
  <c r="H58" i="3" s="1"/>
  <c r="E57" i="3"/>
  <c r="H57" i="3" s="1"/>
  <c r="E56" i="3"/>
  <c r="H56" i="3" s="1"/>
  <c r="E55" i="3"/>
  <c r="H55" i="3" s="1"/>
  <c r="E54" i="3"/>
  <c r="H54" i="3" s="1"/>
  <c r="H53" i="3"/>
  <c r="E53" i="3"/>
  <c r="E52" i="3"/>
  <c r="H52" i="3" s="1"/>
  <c r="E51" i="3"/>
  <c r="H51" i="3" s="1"/>
  <c r="E50" i="3"/>
  <c r="H50" i="3" s="1"/>
  <c r="E49" i="3"/>
  <c r="H49" i="3" s="1"/>
  <c r="E48" i="3"/>
  <c r="H48" i="3" s="1"/>
  <c r="E47" i="3"/>
  <c r="H47" i="3" s="1"/>
  <c r="E46" i="3"/>
  <c r="H46" i="3" s="1"/>
  <c r="H45" i="3"/>
  <c r="E45" i="3"/>
  <c r="E44" i="3"/>
  <c r="H44" i="3" s="1"/>
  <c r="E43" i="3"/>
  <c r="H43" i="3" s="1"/>
  <c r="E42" i="3"/>
  <c r="H42" i="3" s="1"/>
  <c r="E41" i="3"/>
  <c r="H41" i="3" s="1"/>
  <c r="E40" i="3"/>
  <c r="H40" i="3" s="1"/>
  <c r="E39" i="3"/>
  <c r="H39" i="3" s="1"/>
  <c r="E38" i="3"/>
  <c r="H38" i="3" s="1"/>
  <c r="H37" i="3"/>
  <c r="E37" i="3"/>
  <c r="E36" i="3"/>
  <c r="H36" i="3" s="1"/>
  <c r="E35" i="3"/>
  <c r="H35" i="3" s="1"/>
  <c r="E34" i="3"/>
  <c r="H34" i="3" s="1"/>
  <c r="E33" i="3"/>
  <c r="H33" i="3" s="1"/>
  <c r="E32" i="3"/>
  <c r="H32" i="3" s="1"/>
  <c r="E31" i="3"/>
  <c r="H31" i="3" s="1"/>
  <c r="E30" i="3"/>
  <c r="H30" i="3" s="1"/>
  <c r="H29" i="3"/>
  <c r="E29" i="3"/>
  <c r="E28" i="3"/>
  <c r="H28" i="3" s="1"/>
  <c r="E27" i="3"/>
  <c r="H27" i="3" s="1"/>
  <c r="E26" i="3"/>
  <c r="H26" i="3" s="1"/>
  <c r="E25" i="3"/>
  <c r="H25" i="3" s="1"/>
  <c r="E24" i="3"/>
  <c r="H24" i="3" s="1"/>
  <c r="E23" i="3"/>
  <c r="H23" i="3" s="1"/>
  <c r="E22" i="3"/>
  <c r="H22" i="3" s="1"/>
  <c r="H21" i="3"/>
  <c r="E21" i="3"/>
  <c r="E20" i="3"/>
  <c r="H20" i="3" s="1"/>
  <c r="E19" i="3"/>
  <c r="H19" i="3" s="1"/>
  <c r="E18" i="3"/>
  <c r="H18" i="3" s="1"/>
  <c r="E17" i="3"/>
  <c r="H17" i="3" s="1"/>
  <c r="E16" i="3"/>
  <c r="H16" i="3" s="1"/>
  <c r="E15" i="3"/>
  <c r="E14" i="3" s="1"/>
  <c r="E13" i="3" s="1"/>
  <c r="E12" i="3" s="1"/>
  <c r="E11" i="3" s="1"/>
  <c r="E10" i="3" s="1"/>
  <c r="E9" i="3" s="1"/>
  <c r="G14" i="3"/>
  <c r="G13" i="3" s="1"/>
  <c r="G12" i="3" s="1"/>
  <c r="G11" i="3" s="1"/>
  <c r="G10" i="3" s="1"/>
  <c r="G9" i="3" s="1"/>
  <c r="F14" i="3"/>
  <c r="F13" i="3" s="1"/>
  <c r="F12" i="3" s="1"/>
  <c r="F11" i="3" s="1"/>
  <c r="F10" i="3" s="1"/>
  <c r="F9" i="3" s="1"/>
  <c r="D14" i="3"/>
  <c r="C14" i="3"/>
  <c r="C13" i="3"/>
  <c r="C12" i="3"/>
  <c r="C11" i="3" s="1"/>
  <c r="C10" i="3" s="1"/>
  <c r="C9" i="3" s="1"/>
  <c r="H15" i="3" l="1"/>
  <c r="E59" i="3"/>
  <c r="H14" i="3" l="1"/>
  <c r="H13" i="3" s="1"/>
  <c r="H12" i="3" s="1"/>
  <c r="H11" i="3" s="1"/>
  <c r="H10" i="3" s="1"/>
  <c r="H9" i="3" s="1"/>
  <c r="H59" i="3"/>
</calcChain>
</file>

<file path=xl/sharedStrings.xml><?xml version="1.0" encoding="utf-8"?>
<sst xmlns="http://schemas.openxmlformats.org/spreadsheetml/2006/main" count="65" uniqueCount="65">
  <si>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</si>
  <si>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</si>
  <si>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</si>
  <si>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</si>
  <si>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</si>
  <si>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</si>
  <si>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</si>
  <si>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</si>
  <si>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</si>
  <si>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</si>
  <si>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</si>
  <si>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</si>
  <si>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</si>
  <si>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</si>
  <si>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</si>
  <si>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</si>
  <si>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</si>
  <si>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</si>
  <si>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</si>
  <si>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</si>
  <si>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</si>
  <si>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</si>
  <si>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</si>
  <si>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</si>
  <si>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</si>
  <si>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</si>
  <si>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</si>
  <si>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</si>
  <si>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</si>
  <si>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</si>
  <si>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</si>
  <si>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</si>
  <si>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</si>
  <si>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</si>
  <si>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</si>
  <si>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</si>
  <si>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</si>
  <si>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</si>
  <si>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</si>
  <si>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</si>
  <si>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</si>
  <si>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</si>
  <si>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</si>
  <si>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</si>
  <si>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</si>
  <si>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</si>
  <si>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</si>
  <si>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</si>
  <si>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</si>
  <si>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</si>
  <si>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</si>
  <si>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</si>
  <si>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</si>
  <si>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</si>
  <si>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</si>
  <si>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</si>
  <si>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</si>
  <si>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</si>
  <si>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</si>
  <si>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</si>
  <si>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</si>
  <si>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</si>
  <si>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</si>
  <si>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</si>
  <si>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>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</si>
</sst>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A029-B060-4674-A004-F412EE49EAA7}">
  <sheetPr>
    <tabColor rgb="FFC4D600"/>
  </sheetPr>
  <dimension ref="B1:J59"/>
  <sheetViews>
    <sheetView showGridLines="0" tabSelected="1" zoomScale="154" zoomScaleNormal="154" workbookViewId="0">
      <selection activeCell="B6" sqref="B6:B8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1" t="s">
        <v>0</v>
      </c>
      <c r="C2" s="22"/>
      <c r="D2" s="22"/>
      <c r="E2" s="22"/>
      <c r="F2" s="22"/>
      <c r="G2" s="22"/>
      <c r="H2" s="23"/>
    </row>
    <row r="3" spans="2:8" x14ac:dyDescent="0.25">
      <c r="B3" s="24" t="s">
        <v>1</v>
      </c>
      <c r="C3" s="25"/>
      <c r="D3" s="25"/>
      <c r="E3" s="25"/>
      <c r="F3" s="25"/>
      <c r="G3" s="25"/>
      <c r="H3" s="26"/>
    </row>
    <row r="4" spans="2:8" x14ac:dyDescent="0.25">
      <c r="B4" s="24" t="s">
        <v>2</v>
      </c>
      <c r="C4" s="25"/>
      <c r="D4" s="25"/>
      <c r="E4" s="25"/>
      <c r="F4" s="25"/>
      <c r="G4" s="25"/>
      <c r="H4" s="26"/>
    </row>
    <row r="5" spans="2:8" ht="15.75" thickBot="1" x14ac:dyDescent="0.3">
      <c r="B5" s="27" t="s">
        <v>64</v>
      </c>
      <c r="C5" s="28"/>
      <c r="D5" s="28"/>
      <c r="E5" s="28"/>
      <c r="F5" s="28"/>
      <c r="G5" s="28"/>
      <c r="H5" s="29"/>
    </row>
    <row r="6" spans="2:8" ht="15.75" thickBot="1" x14ac:dyDescent="0.3">
      <c r="B6" s="30" t="s">
        <v>3</v>
      </c>
      <c r="C6" s="33" t="s">
        <v>4</v>
      </c>
      <c r="D6" s="34"/>
      <c r="E6" s="34"/>
      <c r="F6" s="34"/>
      <c r="G6" s="35"/>
      <c r="H6" s="36" t="s">
        <v>5</v>
      </c>
    </row>
    <row r="7" spans="2:8" ht="17.25" thickBot="1" x14ac:dyDescent="0.3">
      <c r="B7" s="31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7"/>
    </row>
    <row r="8" spans="2:8" ht="15.75" thickBot="1" x14ac:dyDescent="0.3">
      <c r="B8" s="32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308345156.13</v>
      </c>
      <c r="D9" s="9">
        <v>11968369.58</v>
      </c>
      <c r="E9" s="8">
        <f t="shared" ref="E9:H13" si="0">+E10</f>
        <v>336185055.61000007</v>
      </c>
      <c r="F9" s="8">
        <f t="shared" si="0"/>
        <v>310119713.73999995</v>
      </c>
      <c r="G9" s="9">
        <f t="shared" si="0"/>
        <v>294100890.34000003</v>
      </c>
      <c r="H9" s="8">
        <f t="shared" si="0"/>
        <v>26065341.870000012</v>
      </c>
    </row>
    <row r="10" spans="2:8" x14ac:dyDescent="0.25">
      <c r="B10" s="10" t="s">
        <v>14</v>
      </c>
      <c r="C10" s="11">
        <f>+C11</f>
        <v>308345156.13</v>
      </c>
      <c r="D10" s="12">
        <v>11968369.58</v>
      </c>
      <c r="E10" s="11">
        <f t="shared" si="0"/>
        <v>336185055.61000007</v>
      </c>
      <c r="F10" s="11">
        <f t="shared" si="0"/>
        <v>310119713.73999995</v>
      </c>
      <c r="G10" s="12">
        <f t="shared" si="0"/>
        <v>294100890.34000003</v>
      </c>
      <c r="H10" s="11">
        <f t="shared" si="0"/>
        <v>26065341.870000012</v>
      </c>
    </row>
    <row r="11" spans="2:8" x14ac:dyDescent="0.25">
      <c r="B11" s="10" t="s">
        <v>15</v>
      </c>
      <c r="C11" s="11">
        <f>+C12</f>
        <v>308345156.13</v>
      </c>
      <c r="D11" s="12">
        <v>11968369.58</v>
      </c>
      <c r="E11" s="11">
        <f t="shared" si="0"/>
        <v>336185055.61000007</v>
      </c>
      <c r="F11" s="11">
        <f t="shared" si="0"/>
        <v>310119713.73999995</v>
      </c>
      <c r="G11" s="12">
        <f t="shared" si="0"/>
        <v>294100890.34000003</v>
      </c>
      <c r="H11" s="11">
        <f t="shared" si="0"/>
        <v>26065341.870000012</v>
      </c>
    </row>
    <row r="12" spans="2:8" x14ac:dyDescent="0.25">
      <c r="B12" s="13" t="s">
        <v>16</v>
      </c>
      <c r="C12" s="11">
        <f>+C13</f>
        <v>308345156.13</v>
      </c>
      <c r="D12" s="12">
        <v>11968369.58</v>
      </c>
      <c r="E12" s="11">
        <f t="shared" si="0"/>
        <v>336185055.61000007</v>
      </c>
      <c r="F12" s="11">
        <f t="shared" si="0"/>
        <v>310119713.73999995</v>
      </c>
      <c r="G12" s="12">
        <f t="shared" si="0"/>
        <v>294100890.34000003</v>
      </c>
      <c r="H12" s="11">
        <f t="shared" si="0"/>
        <v>26065341.870000012</v>
      </c>
    </row>
    <row r="13" spans="2:8" x14ac:dyDescent="0.25">
      <c r="B13" s="10" t="s">
        <v>17</v>
      </c>
      <c r="C13" s="11">
        <f>+C14</f>
        <v>308345156.13</v>
      </c>
      <c r="D13" s="12">
        <v>11968369.58</v>
      </c>
      <c r="E13" s="11">
        <f t="shared" si="0"/>
        <v>336185055.61000007</v>
      </c>
      <c r="F13" s="11">
        <f t="shared" si="0"/>
        <v>310119713.73999995</v>
      </c>
      <c r="G13" s="12">
        <f t="shared" si="0"/>
        <v>294100890.34000003</v>
      </c>
      <c r="H13" s="11">
        <f t="shared" si="0"/>
        <v>26065341.870000012</v>
      </c>
    </row>
    <row r="14" spans="2:8" x14ac:dyDescent="0.25">
      <c r="B14" s="10" t="s">
        <v>18</v>
      </c>
      <c r="C14" s="14">
        <f t="shared" ref="C14:H14" si="1">+C15+C16+C17+C18++C19+C20+C21+C22+C23+C24++C25+C26+C27+C28+C29+C30+C31+C32+C33+C34+C35+C36+C37+C38+C39+C40+C41+C42+C43+C44+C45+C46+C47+C48+C49+C50+C51+C52+C53+C54+C55+C56+C57+C58</f>
        <v>308345156.13</v>
      </c>
      <c r="D14" s="15">
        <f t="shared" si="1"/>
        <v>27839899.479999997</v>
      </c>
      <c r="E14" s="14">
        <f t="shared" si="1"/>
        <v>336185055.61000007</v>
      </c>
      <c r="F14" s="14">
        <f t="shared" si="1"/>
        <v>310119713.73999995</v>
      </c>
      <c r="G14" s="15">
        <f t="shared" si="1"/>
        <v>294100890.34000003</v>
      </c>
      <c r="H14" s="14">
        <f t="shared" si="1"/>
        <v>26065341.870000012</v>
      </c>
    </row>
    <row r="15" spans="2:8" x14ac:dyDescent="0.25">
      <c r="B15" s="16" t="s">
        <v>19</v>
      </c>
      <c r="C15" s="17">
        <v>5959825.1299999999</v>
      </c>
      <c r="D15" s="12">
        <v>5237538.33</v>
      </c>
      <c r="E15" s="17">
        <f>C15+D15</f>
        <v>11197363.460000001</v>
      </c>
      <c r="F15" s="11">
        <v>11179563.48</v>
      </c>
      <c r="G15" s="12">
        <v>11158067.07</v>
      </c>
      <c r="H15" s="17">
        <f>E15-F15</f>
        <v>17799.980000000447</v>
      </c>
    </row>
    <row r="16" spans="2:8" x14ac:dyDescent="0.25">
      <c r="B16" s="16" t="s">
        <v>20</v>
      </c>
      <c r="C16" s="17">
        <v>6294049</v>
      </c>
      <c r="D16" s="12">
        <v>2432111.0699999998</v>
      </c>
      <c r="E16" s="17">
        <f t="shared" ref="E16:E58" si="2">C16+D16</f>
        <v>8726160.0700000003</v>
      </c>
      <c r="F16" s="11">
        <v>9009740.5</v>
      </c>
      <c r="G16" s="12">
        <v>8999444.7899999991</v>
      </c>
      <c r="H16" s="17">
        <f>E16-F16</f>
        <v>-283580.4299999997</v>
      </c>
    </row>
    <row r="17" spans="2:8" x14ac:dyDescent="0.25">
      <c r="B17" s="16" t="s">
        <v>21</v>
      </c>
      <c r="C17" s="17">
        <v>5217603.5</v>
      </c>
      <c r="D17" s="12">
        <v>-316647.77</v>
      </c>
      <c r="E17" s="17">
        <f t="shared" si="2"/>
        <v>4900955.7300000004</v>
      </c>
      <c r="F17" s="11">
        <v>4916443.78</v>
      </c>
      <c r="G17" s="12">
        <v>4904843.78</v>
      </c>
      <c r="H17" s="17">
        <f>E17-F17</f>
        <v>-15488.049999999814</v>
      </c>
    </row>
    <row r="18" spans="2:8" x14ac:dyDescent="0.25">
      <c r="B18" s="16" t="s">
        <v>22</v>
      </c>
      <c r="C18" s="17">
        <v>2068796.75</v>
      </c>
      <c r="D18" s="12">
        <v>92826.27</v>
      </c>
      <c r="E18" s="17">
        <f t="shared" si="2"/>
        <v>2161623.02</v>
      </c>
      <c r="F18" s="11">
        <v>2184510.3199999998</v>
      </c>
      <c r="G18" s="12">
        <v>2184510.3199999998</v>
      </c>
      <c r="H18" s="17">
        <f t="shared" ref="H18:H58" si="3">E18-F18</f>
        <v>-22887.299999999814</v>
      </c>
    </row>
    <row r="19" spans="2:8" x14ac:dyDescent="0.25">
      <c r="B19" s="16" t="s">
        <v>23</v>
      </c>
      <c r="C19" s="17">
        <v>5529783.5</v>
      </c>
      <c r="D19" s="12">
        <v>-91287.29</v>
      </c>
      <c r="E19" s="17">
        <f t="shared" si="2"/>
        <v>5438496.21</v>
      </c>
      <c r="F19" s="11">
        <v>5626435.7699999996</v>
      </c>
      <c r="G19" s="12">
        <v>5624437.2699999996</v>
      </c>
      <c r="H19" s="17">
        <f t="shared" si="3"/>
        <v>-187939.55999999959</v>
      </c>
    </row>
    <row r="20" spans="2:8" x14ac:dyDescent="0.25">
      <c r="B20" s="16" t="s">
        <v>24</v>
      </c>
      <c r="C20" s="17">
        <v>225736</v>
      </c>
      <c r="D20" s="12">
        <v>15454.5</v>
      </c>
      <c r="E20" s="17">
        <f t="shared" si="2"/>
        <v>241190.5</v>
      </c>
      <c r="F20" s="11">
        <v>207369.84</v>
      </c>
      <c r="G20" s="12">
        <v>207369.84</v>
      </c>
      <c r="H20" s="17">
        <f t="shared" si="3"/>
        <v>33820.660000000003</v>
      </c>
    </row>
    <row r="21" spans="2:8" x14ac:dyDescent="0.25">
      <c r="B21" s="16" t="s">
        <v>25</v>
      </c>
      <c r="C21" s="17">
        <v>274749</v>
      </c>
      <c r="D21" s="12">
        <v>-12197.37</v>
      </c>
      <c r="E21" s="17">
        <f t="shared" si="2"/>
        <v>262551.63</v>
      </c>
      <c r="F21" s="11">
        <v>243132.3</v>
      </c>
      <c r="G21" s="12">
        <v>243132.3</v>
      </c>
      <c r="H21" s="17">
        <f t="shared" si="3"/>
        <v>19419.330000000016</v>
      </c>
    </row>
    <row r="22" spans="2:8" x14ac:dyDescent="0.25">
      <c r="B22" s="16" t="s">
        <v>26</v>
      </c>
      <c r="C22" s="17">
        <v>879665.5</v>
      </c>
      <c r="D22" s="12">
        <v>56978.1</v>
      </c>
      <c r="E22" s="17">
        <f t="shared" si="2"/>
        <v>936643.6</v>
      </c>
      <c r="F22" s="11">
        <v>794330.99</v>
      </c>
      <c r="G22" s="12">
        <v>794330.99</v>
      </c>
      <c r="H22" s="17">
        <f t="shared" si="3"/>
        <v>142312.60999999999</v>
      </c>
    </row>
    <row r="23" spans="2:8" x14ac:dyDescent="0.25">
      <c r="B23" s="16" t="s">
        <v>27</v>
      </c>
      <c r="C23" s="17">
        <v>1119259.5</v>
      </c>
      <c r="D23" s="12">
        <v>20095.310000000001</v>
      </c>
      <c r="E23" s="17">
        <f t="shared" si="2"/>
        <v>1139354.81</v>
      </c>
      <c r="F23" s="11">
        <v>919985.15</v>
      </c>
      <c r="G23" s="12">
        <v>916041.99</v>
      </c>
      <c r="H23" s="17">
        <f t="shared" si="3"/>
        <v>219369.66000000003</v>
      </c>
    </row>
    <row r="24" spans="2:8" x14ac:dyDescent="0.25">
      <c r="B24" s="16" t="s">
        <v>28</v>
      </c>
      <c r="C24" s="17">
        <v>1801165.75</v>
      </c>
      <c r="D24" s="12">
        <v>414792.81</v>
      </c>
      <c r="E24" s="17">
        <f t="shared" si="2"/>
        <v>2215958.56</v>
      </c>
      <c r="F24" s="11">
        <v>1753011.7</v>
      </c>
      <c r="G24" s="12">
        <v>1752206.7</v>
      </c>
      <c r="H24" s="17">
        <f t="shared" si="3"/>
        <v>462946.8600000001</v>
      </c>
    </row>
    <row r="25" spans="2:8" x14ac:dyDescent="0.25">
      <c r="B25" s="16" t="s">
        <v>29</v>
      </c>
      <c r="C25" s="17">
        <v>5563427.2699999996</v>
      </c>
      <c r="D25" s="12">
        <v>5759795.2599999998</v>
      </c>
      <c r="E25" s="17">
        <f t="shared" si="2"/>
        <v>11323222.529999999</v>
      </c>
      <c r="F25" s="11">
        <v>11729881.07</v>
      </c>
      <c r="G25" s="12">
        <v>11729881.07</v>
      </c>
      <c r="H25" s="17">
        <f t="shared" si="3"/>
        <v>-406658.54000000097</v>
      </c>
    </row>
    <row r="26" spans="2:8" x14ac:dyDescent="0.25">
      <c r="B26" s="16" t="s">
        <v>30</v>
      </c>
      <c r="C26" s="17">
        <v>790160.25</v>
      </c>
      <c r="D26" s="12">
        <v>1402740.93</v>
      </c>
      <c r="E26" s="17">
        <f t="shared" si="2"/>
        <v>2192901.1799999997</v>
      </c>
      <c r="F26" s="11">
        <v>2493572.91</v>
      </c>
      <c r="G26" s="12">
        <v>2331072.91</v>
      </c>
      <c r="H26" s="17">
        <f t="shared" si="3"/>
        <v>-300671.73000000045</v>
      </c>
    </row>
    <row r="27" spans="2:8" x14ac:dyDescent="0.25">
      <c r="B27" s="16" t="s">
        <v>31</v>
      </c>
      <c r="C27" s="17">
        <v>387145.5</v>
      </c>
      <c r="D27" s="12">
        <v>49256.23</v>
      </c>
      <c r="E27" s="17">
        <f t="shared" si="2"/>
        <v>436401.73</v>
      </c>
      <c r="F27" s="11">
        <v>394103.76</v>
      </c>
      <c r="G27" s="12">
        <v>393432.04</v>
      </c>
      <c r="H27" s="17">
        <f t="shared" si="3"/>
        <v>42297.969999999972</v>
      </c>
    </row>
    <row r="28" spans="2:8" x14ac:dyDescent="0.25">
      <c r="B28" s="16" t="s">
        <v>32</v>
      </c>
      <c r="C28" s="17">
        <v>22332426.289999999</v>
      </c>
      <c r="D28" s="12">
        <v>-3527913.32</v>
      </c>
      <c r="E28" s="17">
        <f t="shared" si="2"/>
        <v>18804512.969999999</v>
      </c>
      <c r="F28" s="11">
        <v>19927777.739999998</v>
      </c>
      <c r="G28" s="12">
        <v>19924161.949999999</v>
      </c>
      <c r="H28" s="17">
        <f t="shared" si="3"/>
        <v>-1123264.7699999996</v>
      </c>
    </row>
    <row r="29" spans="2:8" x14ac:dyDescent="0.25">
      <c r="B29" s="16" t="s">
        <v>33</v>
      </c>
      <c r="C29" s="17">
        <v>1736741</v>
      </c>
      <c r="D29" s="12">
        <v>420476.73</v>
      </c>
      <c r="E29" s="17">
        <f t="shared" si="2"/>
        <v>2157217.73</v>
      </c>
      <c r="F29" s="11">
        <v>2067280.28</v>
      </c>
      <c r="G29" s="12">
        <v>2067080.28</v>
      </c>
      <c r="H29" s="17">
        <f t="shared" si="3"/>
        <v>89937.449999999953</v>
      </c>
    </row>
    <row r="30" spans="2:8" x14ac:dyDescent="0.25">
      <c r="B30" s="16" t="s">
        <v>34</v>
      </c>
      <c r="C30" s="17">
        <v>2637412.75</v>
      </c>
      <c r="D30" s="12">
        <v>181011.06</v>
      </c>
      <c r="E30" s="17">
        <f t="shared" si="2"/>
        <v>2818423.81</v>
      </c>
      <c r="F30" s="11">
        <v>2833940.26</v>
      </c>
      <c r="G30" s="12">
        <v>2833940.26</v>
      </c>
      <c r="H30" s="17">
        <f t="shared" si="3"/>
        <v>-15516.449999999721</v>
      </c>
    </row>
    <row r="31" spans="2:8" x14ac:dyDescent="0.25">
      <c r="B31" s="16" t="s">
        <v>35</v>
      </c>
      <c r="C31" s="17">
        <v>1671144</v>
      </c>
      <c r="D31" s="12">
        <v>-111692.63</v>
      </c>
      <c r="E31" s="17">
        <f t="shared" si="2"/>
        <v>1559451.37</v>
      </c>
      <c r="F31" s="11">
        <v>1442428.35</v>
      </c>
      <c r="G31" s="12">
        <v>1442428.35</v>
      </c>
      <c r="H31" s="17">
        <f t="shared" si="3"/>
        <v>117023.02000000002</v>
      </c>
    </row>
    <row r="32" spans="2:8" x14ac:dyDescent="0.25">
      <c r="B32" s="16" t="s">
        <v>36</v>
      </c>
      <c r="C32" s="17">
        <v>939700</v>
      </c>
      <c r="D32" s="12">
        <v>104852.51</v>
      </c>
      <c r="E32" s="17">
        <f t="shared" si="2"/>
        <v>1044552.51</v>
      </c>
      <c r="F32" s="11">
        <v>810777.35</v>
      </c>
      <c r="G32" s="12">
        <v>806857.13</v>
      </c>
      <c r="H32" s="17">
        <f t="shared" si="3"/>
        <v>233775.16000000003</v>
      </c>
    </row>
    <row r="33" spans="2:8" x14ac:dyDescent="0.25">
      <c r="B33" s="16" t="s">
        <v>37</v>
      </c>
      <c r="C33" s="17">
        <v>182520</v>
      </c>
      <c r="D33" s="12">
        <v>37122.9</v>
      </c>
      <c r="E33" s="17">
        <f t="shared" si="2"/>
        <v>219642.9</v>
      </c>
      <c r="F33" s="11">
        <v>217605.8</v>
      </c>
      <c r="G33" s="12">
        <v>217605.8</v>
      </c>
      <c r="H33" s="17">
        <f t="shared" si="3"/>
        <v>2037.1000000000058</v>
      </c>
    </row>
    <row r="34" spans="2:8" x14ac:dyDescent="0.25">
      <c r="B34" s="16" t="s">
        <v>38</v>
      </c>
      <c r="C34" s="17">
        <v>102200</v>
      </c>
      <c r="D34" s="12">
        <v>20192</v>
      </c>
      <c r="E34" s="17">
        <f t="shared" si="2"/>
        <v>122392</v>
      </c>
      <c r="F34" s="11">
        <v>127750</v>
      </c>
      <c r="G34" s="12">
        <v>127750</v>
      </c>
      <c r="H34" s="17">
        <f t="shared" si="3"/>
        <v>-5358</v>
      </c>
    </row>
    <row r="35" spans="2:8" x14ac:dyDescent="0.25">
      <c r="B35" s="16" t="s">
        <v>39</v>
      </c>
      <c r="C35" s="17">
        <v>53700</v>
      </c>
      <c r="D35" s="12">
        <v>18647.63</v>
      </c>
      <c r="E35" s="17">
        <f t="shared" si="2"/>
        <v>72347.63</v>
      </c>
      <c r="F35" s="11">
        <v>66847.899999999994</v>
      </c>
      <c r="G35" s="12">
        <v>66280.899999999994</v>
      </c>
      <c r="H35" s="17">
        <f t="shared" si="3"/>
        <v>5499.7300000000105</v>
      </c>
    </row>
    <row r="36" spans="2:8" x14ac:dyDescent="0.25">
      <c r="B36" s="16" t="s">
        <v>40</v>
      </c>
      <c r="C36" s="17">
        <v>61300</v>
      </c>
      <c r="D36" s="12">
        <v>12680.94</v>
      </c>
      <c r="E36" s="17">
        <f t="shared" si="2"/>
        <v>73980.94</v>
      </c>
      <c r="F36" s="11">
        <v>77640.639999999999</v>
      </c>
      <c r="G36" s="12">
        <v>76488.66</v>
      </c>
      <c r="H36" s="17">
        <f t="shared" si="3"/>
        <v>-3659.6999999999971</v>
      </c>
    </row>
    <row r="37" spans="2:8" x14ac:dyDescent="0.25">
      <c r="B37" s="16" t="s">
        <v>41</v>
      </c>
      <c r="C37" s="17">
        <v>167350</v>
      </c>
      <c r="D37" s="12">
        <v>67616.570000000007</v>
      </c>
      <c r="E37" s="17">
        <f t="shared" si="2"/>
        <v>234966.57</v>
      </c>
      <c r="F37" s="11">
        <v>193606.99</v>
      </c>
      <c r="G37" s="12">
        <v>193606.99</v>
      </c>
      <c r="H37" s="17">
        <f t="shared" si="3"/>
        <v>41359.580000000016</v>
      </c>
    </row>
    <row r="38" spans="2:8" x14ac:dyDescent="0.25">
      <c r="B38" s="16" t="s">
        <v>42</v>
      </c>
      <c r="C38" s="17">
        <v>129100</v>
      </c>
      <c r="D38" s="12">
        <v>37500</v>
      </c>
      <c r="E38" s="17">
        <f t="shared" si="2"/>
        <v>166600</v>
      </c>
      <c r="F38" s="11">
        <v>163500.01</v>
      </c>
      <c r="G38" s="12">
        <v>161829.81</v>
      </c>
      <c r="H38" s="17">
        <f t="shared" si="3"/>
        <v>3099.9899999999907</v>
      </c>
    </row>
    <row r="39" spans="2:8" x14ac:dyDescent="0.25">
      <c r="B39" s="16" t="s">
        <v>43</v>
      </c>
      <c r="C39" s="17">
        <v>24960</v>
      </c>
      <c r="D39" s="12">
        <v>9000</v>
      </c>
      <c r="E39" s="17">
        <f t="shared" si="2"/>
        <v>33960</v>
      </c>
      <c r="F39" s="11">
        <v>62000</v>
      </c>
      <c r="G39" s="12">
        <v>62000</v>
      </c>
      <c r="H39" s="17">
        <f t="shared" si="3"/>
        <v>-28040</v>
      </c>
    </row>
    <row r="40" spans="2:8" x14ac:dyDescent="0.25">
      <c r="B40" s="16" t="s">
        <v>44</v>
      </c>
      <c r="C40" s="17">
        <v>152400</v>
      </c>
      <c r="D40" s="12">
        <v>37194.15</v>
      </c>
      <c r="E40" s="17">
        <f t="shared" si="2"/>
        <v>189594.15</v>
      </c>
      <c r="F40" s="11">
        <v>177808.99</v>
      </c>
      <c r="G40" s="12">
        <v>177808.99</v>
      </c>
      <c r="H40" s="17">
        <f t="shared" si="3"/>
        <v>11785.160000000003</v>
      </c>
    </row>
    <row r="41" spans="2:8" x14ac:dyDescent="0.25">
      <c r="B41" s="16" t="s">
        <v>45</v>
      </c>
      <c r="C41" s="17">
        <v>223400</v>
      </c>
      <c r="D41" s="12">
        <v>53719.01</v>
      </c>
      <c r="E41" s="17">
        <f t="shared" si="2"/>
        <v>277119.01</v>
      </c>
      <c r="F41" s="11">
        <v>312113.07</v>
      </c>
      <c r="G41" s="12">
        <v>312113.07</v>
      </c>
      <c r="H41" s="17">
        <f t="shared" si="3"/>
        <v>-34994.06</v>
      </c>
    </row>
    <row r="42" spans="2:8" x14ac:dyDescent="0.25">
      <c r="B42" s="16" t="s">
        <v>46</v>
      </c>
      <c r="C42" s="17">
        <v>2008856</v>
      </c>
      <c r="D42" s="12">
        <v>62409.440000000002</v>
      </c>
      <c r="E42" s="17">
        <f t="shared" si="2"/>
        <v>2071265.44</v>
      </c>
      <c r="F42" s="11">
        <v>1819691.43</v>
      </c>
      <c r="G42" s="12">
        <v>1819691.43</v>
      </c>
      <c r="H42" s="17">
        <f t="shared" si="3"/>
        <v>251574.01</v>
      </c>
    </row>
    <row r="43" spans="2:8" x14ac:dyDescent="0.25">
      <c r="B43" s="16" t="s">
        <v>47</v>
      </c>
      <c r="C43" s="17">
        <v>175638.75</v>
      </c>
      <c r="D43" s="12">
        <v>3436.46</v>
      </c>
      <c r="E43" s="17">
        <f t="shared" si="2"/>
        <v>179075.21</v>
      </c>
      <c r="F43" s="11">
        <v>89390.48</v>
      </c>
      <c r="G43" s="12">
        <v>89390.48</v>
      </c>
      <c r="H43" s="17">
        <f t="shared" si="3"/>
        <v>89684.73</v>
      </c>
    </row>
    <row r="44" spans="2:8" x14ac:dyDescent="0.25">
      <c r="B44" s="16" t="s">
        <v>48</v>
      </c>
      <c r="C44" s="17">
        <v>1177361.25</v>
      </c>
      <c r="D44" s="12">
        <v>-85500.67</v>
      </c>
      <c r="E44" s="17">
        <f t="shared" si="2"/>
        <v>1091860.58</v>
      </c>
      <c r="F44" s="11">
        <v>905981.82</v>
      </c>
      <c r="G44" s="12">
        <v>905981.82</v>
      </c>
      <c r="H44" s="17">
        <f t="shared" si="3"/>
        <v>185878.76000000013</v>
      </c>
    </row>
    <row r="45" spans="2:8" x14ac:dyDescent="0.25">
      <c r="B45" s="16" t="s">
        <v>49</v>
      </c>
      <c r="C45" s="17">
        <v>468161.25</v>
      </c>
      <c r="D45" s="12">
        <v>125543.98</v>
      </c>
      <c r="E45" s="17">
        <f t="shared" si="2"/>
        <v>593705.23</v>
      </c>
      <c r="F45" s="11">
        <v>472433.97</v>
      </c>
      <c r="G45" s="12">
        <v>472433.97</v>
      </c>
      <c r="H45" s="17">
        <f t="shared" si="3"/>
        <v>121271.26000000001</v>
      </c>
    </row>
    <row r="46" spans="2:8" x14ac:dyDescent="0.25">
      <c r="B46" s="16" t="s">
        <v>50</v>
      </c>
      <c r="C46" s="17">
        <v>437208.5</v>
      </c>
      <c r="D46" s="12">
        <v>9839.42</v>
      </c>
      <c r="E46" s="17">
        <f t="shared" si="2"/>
        <v>447047.92</v>
      </c>
      <c r="F46" s="11">
        <v>390513.25</v>
      </c>
      <c r="G46" s="12">
        <v>390513.25</v>
      </c>
      <c r="H46" s="17">
        <f t="shared" si="3"/>
        <v>56534.669999999984</v>
      </c>
    </row>
    <row r="47" spans="2:8" x14ac:dyDescent="0.25">
      <c r="B47" s="16" t="s">
        <v>51</v>
      </c>
      <c r="C47" s="17">
        <v>3863411.5</v>
      </c>
      <c r="D47" s="12">
        <v>5749332.2800000003</v>
      </c>
      <c r="E47" s="17">
        <f t="shared" si="2"/>
        <v>9612743.7800000012</v>
      </c>
      <c r="F47" s="11">
        <v>8950729.1899999995</v>
      </c>
      <c r="G47" s="12">
        <v>8949740.5099999998</v>
      </c>
      <c r="H47" s="17">
        <f t="shared" si="3"/>
        <v>662014.59000000171</v>
      </c>
    </row>
    <row r="48" spans="2:8" x14ac:dyDescent="0.25">
      <c r="B48" s="16" t="s">
        <v>52</v>
      </c>
      <c r="C48" s="17">
        <v>23302717.25</v>
      </c>
      <c r="D48" s="12">
        <v>4158177.95</v>
      </c>
      <c r="E48" s="17">
        <f t="shared" si="2"/>
        <v>27460895.199999999</v>
      </c>
      <c r="F48" s="11">
        <v>25802253.949999999</v>
      </c>
      <c r="G48" s="12">
        <v>25717362.23</v>
      </c>
      <c r="H48" s="17">
        <f t="shared" si="3"/>
        <v>1658641.25</v>
      </c>
    </row>
    <row r="49" spans="2:10" x14ac:dyDescent="0.25">
      <c r="B49" s="16" t="s">
        <v>53</v>
      </c>
      <c r="C49" s="17">
        <v>1801196.75</v>
      </c>
      <c r="D49" s="12">
        <v>-143838.09</v>
      </c>
      <c r="E49" s="17">
        <f t="shared" si="2"/>
        <v>1657358.66</v>
      </c>
      <c r="F49" s="11">
        <v>1286929.5</v>
      </c>
      <c r="G49" s="12">
        <v>1285626.28</v>
      </c>
      <c r="H49" s="17">
        <f t="shared" si="3"/>
        <v>370429.15999999992</v>
      </c>
    </row>
    <row r="50" spans="2:10" x14ac:dyDescent="0.25">
      <c r="B50" s="16" t="s">
        <v>54</v>
      </c>
      <c r="C50" s="17">
        <v>2924402.25</v>
      </c>
      <c r="D50" s="12">
        <v>2928359</v>
      </c>
      <c r="E50" s="17">
        <f t="shared" si="2"/>
        <v>5852761.25</v>
      </c>
      <c r="F50" s="11">
        <v>5764065.5499999998</v>
      </c>
      <c r="G50" s="12">
        <v>5764065.5499999998</v>
      </c>
      <c r="H50" s="17">
        <f t="shared" si="3"/>
        <v>88695.700000000186</v>
      </c>
    </row>
    <row r="51" spans="2:10" x14ac:dyDescent="0.25">
      <c r="B51" s="16" t="s">
        <v>55</v>
      </c>
      <c r="C51" s="17">
        <v>7463185.1200000001</v>
      </c>
      <c r="D51" s="12">
        <v>-1608175.83</v>
      </c>
      <c r="E51" s="17">
        <f t="shared" si="2"/>
        <v>5855009.29</v>
      </c>
      <c r="F51" s="11">
        <v>7701566.6100000003</v>
      </c>
      <c r="G51" s="12">
        <v>7128107.0499999998</v>
      </c>
      <c r="H51" s="17">
        <f t="shared" si="3"/>
        <v>-1846557.3200000003</v>
      </c>
    </row>
    <row r="52" spans="2:10" x14ac:dyDescent="0.25">
      <c r="B52" s="16" t="s">
        <v>56</v>
      </c>
      <c r="C52" s="17">
        <v>1269409.25</v>
      </c>
      <c r="D52" s="12">
        <v>267930.40999999997</v>
      </c>
      <c r="E52" s="17">
        <f t="shared" si="2"/>
        <v>1537339.66</v>
      </c>
      <c r="F52" s="11">
        <v>1482225.64</v>
      </c>
      <c r="G52" s="12">
        <v>1473807.44</v>
      </c>
      <c r="H52" s="17">
        <f t="shared" si="3"/>
        <v>55114.020000000019</v>
      </c>
    </row>
    <row r="53" spans="2:10" x14ac:dyDescent="0.25">
      <c r="B53" s="16" t="s">
        <v>57</v>
      </c>
      <c r="C53" s="17">
        <v>2585773.25</v>
      </c>
      <c r="D53" s="12">
        <v>797547.38</v>
      </c>
      <c r="E53" s="17">
        <f t="shared" si="2"/>
        <v>3383320.63</v>
      </c>
      <c r="F53" s="11">
        <v>3395463.92</v>
      </c>
      <c r="G53" s="12">
        <v>3376626.79</v>
      </c>
      <c r="H53" s="17">
        <f t="shared" si="3"/>
        <v>-12143.290000000037</v>
      </c>
    </row>
    <row r="54" spans="2:10" x14ac:dyDescent="0.25">
      <c r="B54" s="16" t="s">
        <v>58</v>
      </c>
      <c r="C54" s="17">
        <v>20000000</v>
      </c>
      <c r="D54" s="12">
        <v>-3009639.58</v>
      </c>
      <c r="E54" s="17">
        <f t="shared" si="2"/>
        <v>16990360.420000002</v>
      </c>
      <c r="F54" s="11">
        <v>16381547.84</v>
      </c>
      <c r="G54" s="12">
        <v>16381547.84</v>
      </c>
      <c r="H54" s="17">
        <f t="shared" si="3"/>
        <v>608812.58000000194</v>
      </c>
    </row>
    <row r="55" spans="2:10" x14ac:dyDescent="0.25">
      <c r="B55" s="16" t="s">
        <v>59</v>
      </c>
      <c r="C55" s="17">
        <v>156851904.31999999</v>
      </c>
      <c r="D55" s="12">
        <v>5921446.9699999997</v>
      </c>
      <c r="E55" s="17">
        <f t="shared" si="2"/>
        <v>162773351.28999999</v>
      </c>
      <c r="F55" s="11">
        <v>138367918.69999999</v>
      </c>
      <c r="G55" s="12">
        <v>123306741.42</v>
      </c>
      <c r="H55" s="17">
        <f t="shared" si="3"/>
        <v>24405432.590000004</v>
      </c>
    </row>
    <row r="56" spans="2:10" x14ac:dyDescent="0.25">
      <c r="B56" s="16" t="s">
        <v>60</v>
      </c>
      <c r="C56" s="17">
        <v>3409136.25</v>
      </c>
      <c r="D56" s="12">
        <v>9696.42</v>
      </c>
      <c r="E56" s="17">
        <f t="shared" si="2"/>
        <v>3418832.67</v>
      </c>
      <c r="F56" s="11">
        <v>3794591.36</v>
      </c>
      <c r="G56" s="12">
        <v>3762037.97</v>
      </c>
      <c r="H56" s="17">
        <f t="shared" si="3"/>
        <v>-375758.68999999994</v>
      </c>
    </row>
    <row r="57" spans="2:10" x14ac:dyDescent="0.25">
      <c r="B57" s="16" t="s">
        <v>61</v>
      </c>
      <c r="C57" s="17">
        <v>5604178.25</v>
      </c>
      <c r="D57" s="12">
        <v>499923.65</v>
      </c>
      <c r="E57" s="17">
        <f t="shared" si="2"/>
        <v>6104101.9000000004</v>
      </c>
      <c r="F57" s="11">
        <v>5579427.9400000004</v>
      </c>
      <c r="G57" s="12">
        <v>5579427.9400000004</v>
      </c>
      <c r="H57" s="17">
        <f t="shared" si="3"/>
        <v>524673.96</v>
      </c>
    </row>
    <row r="58" spans="2:10" ht="15.75" thickBot="1" x14ac:dyDescent="0.3">
      <c r="B58" s="16" t="s">
        <v>62</v>
      </c>
      <c r="C58" s="17">
        <v>8476895.5</v>
      </c>
      <c r="D58" s="12">
        <v>-268453.64</v>
      </c>
      <c r="E58" s="17">
        <f t="shared" si="2"/>
        <v>8208441.8600000003</v>
      </c>
      <c r="F58" s="12">
        <v>8001823.6399999997</v>
      </c>
      <c r="G58" s="12">
        <v>7989065.1100000003</v>
      </c>
      <c r="H58" s="17">
        <f t="shared" si="3"/>
        <v>206618.22000000067</v>
      </c>
      <c r="J58" s="20"/>
    </row>
    <row r="59" spans="2:10" ht="15.75" thickBot="1" x14ac:dyDescent="0.3">
      <c r="B59" s="18" t="s">
        <v>63</v>
      </c>
      <c r="C59" s="19">
        <f t="shared" ref="C59:H59" si="4">C15+C16+C17+C18+C19+C20+C21+C22+C23+C24+C25+C26+C27+C28+C29+C30+C31+C32+C33+C34+C35+C36+C37+C38+C39+C40+C41+C42+C43+C44+C45+C46+C47+C48+C49+C50+C51+C52+C53+C54+C55+C56+C57+C58</f>
        <v>308345156.13</v>
      </c>
      <c r="D59" s="19">
        <f t="shared" si="4"/>
        <v>27839899.479999997</v>
      </c>
      <c r="E59" s="19">
        <f t="shared" si="4"/>
        <v>336185055.61000007</v>
      </c>
      <c r="F59" s="19">
        <f t="shared" si="4"/>
        <v>310119713.73999995</v>
      </c>
      <c r="G59" s="19">
        <f t="shared" si="4"/>
        <v>294100890.34000003</v>
      </c>
      <c r="H59" s="19">
        <f t="shared" si="4"/>
        <v>26065341.870000012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2023-01-30T17:00:52Z</dcterms:created>
  <dcterms:modified xsi:type="dcterms:W3CDTF">2025-03-05T18:58:02Z</dcterms:modified>
</cp:coreProperties>
</file>