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I ESTADOS E INFORMACIÓN PRESUPUESTARIA\b) Estado Analítico\"/>
    </mc:Choice>
  </mc:AlternateContent>
  <xr:revisionPtr revIDLastSave="0" documentId="13_ncr:1_{7953AEC4-712C-4D3E-9137-6B5FF26962CD}" xr6:coauthVersionLast="47" xr6:coauthVersionMax="47" xr10:uidLastSave="{00000000-0000-0000-0000-000000000000}"/>
  <bookViews>
    <workbookView xWindow="1200" yWindow="180" windowWidth="27600" windowHeight="15300" xr2:uid="{B2185F62-826B-4BA8-8054-FB41011F33F4}"/>
  </bookViews>
  <sheets>
    <sheet name="EAEPE CF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H43" i="3" s="1"/>
  <c r="E42" i="3"/>
  <c r="H42" i="3" s="1"/>
  <c r="E41" i="3"/>
  <c r="H41" i="3" s="1"/>
  <c r="E40" i="3"/>
  <c r="H40" i="3" s="1"/>
  <c r="H39" i="3" s="1"/>
  <c r="G39" i="3"/>
  <c r="F39" i="3"/>
  <c r="D39" i="3"/>
  <c r="C39" i="3"/>
  <c r="E37" i="3"/>
  <c r="H37" i="3" s="1"/>
  <c r="E36" i="3"/>
  <c r="H36" i="3" s="1"/>
  <c r="E35" i="3"/>
  <c r="H35" i="3" s="1"/>
  <c r="E34" i="3"/>
  <c r="H34" i="3" s="1"/>
  <c r="E33" i="3"/>
  <c r="H33" i="3" s="1"/>
  <c r="E32" i="3"/>
  <c r="E28" i="3" s="1"/>
  <c r="H31" i="3"/>
  <c r="E31" i="3"/>
  <c r="E30" i="3"/>
  <c r="H30" i="3" s="1"/>
  <c r="E29" i="3"/>
  <c r="H29" i="3" s="1"/>
  <c r="G28" i="3"/>
  <c r="F28" i="3"/>
  <c r="D28" i="3"/>
  <c r="C28" i="3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H20" i="3" s="1"/>
  <c r="H19" i="3" s="1"/>
  <c r="G19" i="3"/>
  <c r="F19" i="3"/>
  <c r="D19" i="3"/>
  <c r="C19" i="3"/>
  <c r="E17" i="3"/>
  <c r="H17" i="3" s="1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H10" i="3" s="1"/>
  <c r="H9" i="3" s="1"/>
  <c r="G9" i="3"/>
  <c r="G44" i="3" s="1"/>
  <c r="F9" i="3"/>
  <c r="F44" i="3" s="1"/>
  <c r="D9" i="3"/>
  <c r="D44" i="3" s="1"/>
  <c r="C9" i="3"/>
  <c r="C44" i="3" s="1"/>
  <c r="H32" i="3" l="1"/>
  <c r="H28" i="3" s="1"/>
  <c r="H44" i="3" s="1"/>
  <c r="E19" i="3"/>
  <c r="E9" i="3"/>
  <c r="E39" i="3"/>
  <c r="E44" i="3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<sst xmlns="http://schemas.openxmlformats.org/spreadsheetml/2006/main" count="47" uniqueCount="47">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</sst>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E51-7250-4C35-AA28-CC3BB0FCAF67}">
  <sheetPr>
    <tabColor rgb="FFC4D600"/>
  </sheetPr>
  <dimension ref="B1:H47"/>
  <sheetViews>
    <sheetView showGridLines="0" tabSelected="1" zoomScale="154" zoomScaleNormal="154" workbookViewId="0">
      <selection activeCell="E16" sqref="E16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10" t="s">
        <v>0</v>
      </c>
      <c r="C2" s="11"/>
      <c r="D2" s="11"/>
      <c r="E2" s="11"/>
      <c r="F2" s="11"/>
      <c r="G2" s="11"/>
      <c r="H2" s="12"/>
    </row>
    <row r="3" spans="2:8" x14ac:dyDescent="0.25">
      <c r="B3" s="13" t="s">
        <v>1</v>
      </c>
      <c r="C3" s="14"/>
      <c r="D3" s="14"/>
      <c r="E3" s="14"/>
      <c r="F3" s="14"/>
      <c r="G3" s="14"/>
      <c r="H3" s="15"/>
    </row>
    <row r="4" spans="2:8" x14ac:dyDescent="0.25">
      <c r="B4" s="13" t="s">
        <v>2</v>
      </c>
      <c r="C4" s="14"/>
      <c r="D4" s="14"/>
      <c r="E4" s="14"/>
      <c r="F4" s="14"/>
      <c r="G4" s="14"/>
      <c r="H4" s="15"/>
    </row>
    <row r="5" spans="2:8" ht="15.75" thickBot="1" x14ac:dyDescent="0.3">
      <c r="B5" s="16" t="s">
        <v>46</v>
      </c>
      <c r="C5" s="17"/>
      <c r="D5" s="17"/>
      <c r="E5" s="17"/>
      <c r="F5" s="17"/>
      <c r="G5" s="17"/>
      <c r="H5" s="18"/>
    </row>
    <row r="6" spans="2:8" ht="15.75" thickBot="1" x14ac:dyDescent="0.3">
      <c r="B6" s="19" t="s">
        <v>3</v>
      </c>
      <c r="C6" s="22" t="s">
        <v>4</v>
      </c>
      <c r="D6" s="23"/>
      <c r="E6" s="23"/>
      <c r="F6" s="23"/>
      <c r="G6" s="24"/>
      <c r="H6" s="25" t="s">
        <v>5</v>
      </c>
    </row>
    <row r="7" spans="2:8" ht="17.25" thickBot="1" x14ac:dyDescent="0.3">
      <c r="B7" s="2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6"/>
    </row>
    <row r="8" spans="2:8" ht="15.75" thickBot="1" x14ac:dyDescent="0.3">
      <c r="B8" s="21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91629634.689999998</v>
      </c>
      <c r="D9" s="4">
        <f>+D10+D11+D12+D13+D14+D15+D16+D17</f>
        <v>16955594.939999998</v>
      </c>
      <c r="E9" s="4">
        <f t="shared" si="0"/>
        <v>108585229.63</v>
      </c>
      <c r="F9" s="4">
        <f t="shared" si="0"/>
        <v>107546657.71000001</v>
      </c>
      <c r="G9" s="4">
        <f t="shared" si="0"/>
        <v>107236027.08000001</v>
      </c>
      <c r="H9" s="4">
        <f t="shared" si="0"/>
        <v>1038571.9199999943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36111366.649999999</v>
      </c>
      <c r="D12" s="6">
        <v>15570878.33</v>
      </c>
      <c r="E12" s="6">
        <f t="shared" si="1"/>
        <v>51682244.979999997</v>
      </c>
      <c r="F12" s="6">
        <v>55654626.789999999</v>
      </c>
      <c r="G12" s="6">
        <v>55602408.799999997</v>
      </c>
      <c r="H12" s="6">
        <f t="shared" si="2"/>
        <v>-3972381.8100000024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30414354.039999999</v>
      </c>
      <c r="D14" s="6">
        <v>-2769026.7</v>
      </c>
      <c r="E14" s="6">
        <f t="shared" si="1"/>
        <v>27645327.34</v>
      </c>
      <c r="F14" s="6">
        <v>25375821.800000001</v>
      </c>
      <c r="G14" s="6">
        <v>25203604.100000001</v>
      </c>
      <c r="H14" s="6">
        <f t="shared" si="2"/>
        <v>2269505.5399999991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25103914</v>
      </c>
      <c r="D16" s="6">
        <v>4153743.31</v>
      </c>
      <c r="E16" s="6">
        <f t="shared" si="1"/>
        <v>29257657.309999999</v>
      </c>
      <c r="F16" s="6">
        <v>26516209.120000001</v>
      </c>
      <c r="G16" s="6">
        <v>26430014.18</v>
      </c>
      <c r="H16" s="6">
        <f t="shared" si="2"/>
        <v>2741448.1899999976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216715521.44</v>
      </c>
      <c r="D19" s="4">
        <f t="shared" si="3"/>
        <v>10884304.539999999</v>
      </c>
      <c r="E19" s="4">
        <f t="shared" si="3"/>
        <v>227599825.97999999</v>
      </c>
      <c r="F19" s="4">
        <f t="shared" si="3"/>
        <v>202573056.03</v>
      </c>
      <c r="G19" s="4">
        <f t="shared" si="3"/>
        <v>186864863.25999999</v>
      </c>
      <c r="H19" s="4">
        <f t="shared" si="3"/>
        <v>25026769.949999977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165865218.81999999</v>
      </c>
      <c r="D21" s="6">
        <v>5843012.6600000001</v>
      </c>
      <c r="E21" s="6">
        <f t="shared" si="4"/>
        <v>171708231.47999999</v>
      </c>
      <c r="F21" s="6">
        <v>147082225.27000001</v>
      </c>
      <c r="G21" s="6">
        <v>131987360.5</v>
      </c>
      <c r="H21" s="6">
        <f t="shared" ref="H21:H26" si="5">+E21-F21</f>
        <v>24626006.209999979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34242769.869999997</v>
      </c>
      <c r="D23" s="6">
        <v>-606793.42000000004</v>
      </c>
      <c r="E23" s="6">
        <f t="shared" si="4"/>
        <v>33635976.449999996</v>
      </c>
      <c r="F23" s="6">
        <v>34780515.729999997</v>
      </c>
      <c r="G23" s="6">
        <v>34177536.159999996</v>
      </c>
      <c r="H23" s="6">
        <f t="shared" si="5"/>
        <v>-1144539.2800000012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16607532.75</v>
      </c>
      <c r="D25" s="6">
        <v>5648085.2999999998</v>
      </c>
      <c r="E25" s="6">
        <f t="shared" si="4"/>
        <v>22255618.050000001</v>
      </c>
      <c r="F25" s="6">
        <v>20710315.030000001</v>
      </c>
      <c r="G25" s="6">
        <v>20699966.600000001</v>
      </c>
      <c r="H25" s="6">
        <f t="shared" si="5"/>
        <v>1545303.0199999996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308345156.13</v>
      </c>
      <c r="D44" s="8">
        <f t="shared" si="10"/>
        <v>27839899.479999997</v>
      </c>
      <c r="E44" s="8">
        <f t="shared" si="10"/>
        <v>336185055.61000001</v>
      </c>
      <c r="F44" s="8">
        <f t="shared" si="10"/>
        <v>310119713.74000001</v>
      </c>
      <c r="G44" s="8">
        <f t="shared" si="10"/>
        <v>294100890.34000003</v>
      </c>
      <c r="H44" s="8">
        <f t="shared" si="10"/>
        <v>26065341.869999971</v>
      </c>
    </row>
    <row r="46" spans="2:8" x14ac:dyDescent="0.25">
      <c r="G46" s="9"/>
    </row>
    <row r="47" spans="2:8" x14ac:dyDescent="0.25">
      <c r="G47" s="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2023-01-30T17:05:46Z</dcterms:created>
  <dcterms:modified xsi:type="dcterms:W3CDTF">2025-03-05T18:58:46Z</dcterms:modified>
</cp:coreProperties>
</file>