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 ESTADOS E INFORMACIÓN CONTABLE\"/>
    </mc:Choice>
  </mc:AlternateContent>
  <xr:revisionPtr revIDLastSave="0" documentId="13_ncr:1_{0070F8F0-5711-4C74-8DDD-D6C294F28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H28" i="12" s="1"/>
  <c r="G27" i="12"/>
  <c r="H27" i="12" s="1"/>
  <c r="G26" i="12"/>
  <c r="G19" i="12" s="1"/>
  <c r="H25" i="12"/>
  <c r="G25" i="12"/>
  <c r="G24" i="12"/>
  <c r="H24" i="12" s="1"/>
  <c r="G23" i="12"/>
  <c r="H23" i="12" s="1"/>
  <c r="G22" i="12"/>
  <c r="H22" i="12" s="1"/>
  <c r="G21" i="12"/>
  <c r="H21" i="12" s="1"/>
  <c r="G20" i="12"/>
  <c r="H20" i="12" s="1"/>
  <c r="F19" i="12"/>
  <c r="F8" i="12" s="1"/>
  <c r="E19" i="12"/>
  <c r="E8" i="12" s="1"/>
  <c r="D19" i="12"/>
  <c r="D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F10" i="12"/>
  <c r="E10" i="12"/>
  <c r="D10" i="12"/>
  <c r="G8" i="12" l="1"/>
  <c r="H10" i="12"/>
  <c r="H26" i="12"/>
  <c r="H19" i="12" s="1"/>
  <c r="H8" i="12" l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<sst xmlns="http://schemas.openxmlformats.org/spreadsheetml/2006/main" count="30" uniqueCount="30">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</sst>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E12" sqref="E12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503022725.55000001</v>
      </c>
      <c r="E8" s="8">
        <f>+E10+E19</f>
        <v>1160549692.4200001</v>
      </c>
      <c r="F8" s="8">
        <f>+F10+F19</f>
        <v>1436487178.6400001</v>
      </c>
      <c r="G8" s="8">
        <f>+G10+G19</f>
        <v>227085239.33000007</v>
      </c>
      <c r="H8" s="8">
        <f>+H10+H19</f>
        <v>-275937486.22000003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896715179.07000005</v>
      </c>
      <c r="F10" s="8">
        <f>+F11+F12+F13+F14+F15+F16+F17</f>
        <v>966842434.08000004</v>
      </c>
      <c r="G10" s="8">
        <f>+G11+G12+G13+G14+G15+G16+G17</f>
        <v>43878159.670000017</v>
      </c>
      <c r="H10" s="8">
        <f>+H11+H12+H13+H14+H15+H16+H17</f>
        <v>-70127255.00999999</v>
      </c>
    </row>
    <row r="11" spans="2:10" ht="9.75" customHeight="1" x14ac:dyDescent="0.25">
      <c r="B11" s="2"/>
      <c r="C11" s="4" t="s">
        <v>3</v>
      </c>
      <c r="D11" s="9">
        <v>110101009.19</v>
      </c>
      <c r="E11" s="9">
        <v>536949745.59000003</v>
      </c>
      <c r="F11" s="9">
        <v>603914080.03999996</v>
      </c>
      <c r="G11" s="9">
        <f>+D11+E11-F11</f>
        <v>43136674.74000001</v>
      </c>
      <c r="H11" s="9">
        <f>+G11-D11</f>
        <v>-66964334.449999988</v>
      </c>
      <c r="J11" s="14"/>
    </row>
    <row r="12" spans="2:10" ht="9.75" customHeight="1" x14ac:dyDescent="0.25">
      <c r="B12" s="2"/>
      <c r="C12" s="4" t="s">
        <v>4</v>
      </c>
      <c r="D12" s="9">
        <v>3904405.4900000095</v>
      </c>
      <c r="E12" s="9">
        <v>353966291.41000003</v>
      </c>
      <c r="F12" s="9">
        <v>357129211.97000003</v>
      </c>
      <c r="G12" s="9">
        <f t="shared" ref="G12:G17" si="0">+D12+E12-F12</f>
        <v>741484.93000000715</v>
      </c>
      <c r="H12" s="9">
        <f t="shared" ref="H12:H17" si="1">+G12-D12</f>
        <v>-3162920.5600000024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5799142.0700000003</v>
      </c>
      <c r="F13" s="9">
        <v>5799142.0700000003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E20+E21+E22+E23+E24-E25+E26+E27+E28</f>
        <v>263834513.34999999</v>
      </c>
      <c r="F19" s="8">
        <f>+F20+F21+F22+F23+F24+F25+F26+F27+F28</f>
        <v>469644744.56</v>
      </c>
      <c r="G19" s="8">
        <f>+G20+G21+G22+G23+G24+G25+G26+G27+G28</f>
        <v>183207079.66000006</v>
      </c>
      <c r="H19" s="8">
        <f>+H20+H21+H22+H23+H24+H25+H26+H27+H28</f>
        <v>-205810231.21000001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109256796.56999999</v>
      </c>
      <c r="F22" s="9">
        <v>456142716.33999997</v>
      </c>
      <c r="G22" s="9">
        <f t="shared" si="2"/>
        <v>169057218.75000006</v>
      </c>
      <c r="H22" s="9">
        <f t="shared" si="3"/>
        <v>-346885919.76999998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3270852.18</v>
      </c>
      <c r="F23" s="9">
        <v>13502028.220000001</v>
      </c>
      <c r="G23" s="9">
        <f t="shared" si="2"/>
        <v>36603068.93</v>
      </c>
      <c r="H23" s="9">
        <f t="shared" si="3"/>
        <v>-10231176.039999999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-151306864.59999999</v>
      </c>
      <c r="F25" s="9">
        <v>0</v>
      </c>
      <c r="G25" s="9">
        <f>+D25-E25-F25</f>
        <v>-22453208.020000011</v>
      </c>
      <c r="H25" s="9">
        <f t="shared" si="3"/>
        <v>151306864.59999999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2025-03-05T18:56:27Z</dcterms:modified>
</cp:coreProperties>
</file>