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0-EFIN\I ESTADOS E INFORMACIÓN CONTABLE\"/>
    </mc:Choice>
  </mc:AlternateContent>
  <xr:revisionPtr revIDLastSave="0" documentId="13_ncr:1_{72381CD7-4E47-42F5-93B9-2D1D12BB43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0" l="1"/>
  <c r="F56" i="10"/>
  <c r="F55" i="10" s="1"/>
  <c r="F60" i="10" s="1"/>
  <c r="G55" i="10"/>
  <c r="G60" i="10" s="1"/>
  <c r="G51" i="10"/>
  <c r="F51" i="10"/>
  <c r="G50" i="10"/>
  <c r="F50" i="10"/>
  <c r="G43" i="10"/>
  <c r="F43" i="10"/>
  <c r="G39" i="10"/>
  <c r="G47" i="10" s="1"/>
  <c r="F39" i="10"/>
  <c r="F47" i="10" s="1"/>
  <c r="G19" i="10"/>
  <c r="F19" i="10"/>
  <c r="F36" i="10" s="1"/>
  <c r="F62" i="10" s="1"/>
  <c r="G8" i="10"/>
  <c r="G36" i="10" s="1"/>
  <c r="G62" i="10" s="1"/>
  <c r="F8" i="10"/>
</calcChain>
</file>

<file path=xl/sharedStrings.xml><?xml version="1.0" encoding="utf-8"?>
<sst xmlns="http://schemas.openxmlformats.org/spreadsheetml/2006/main" count="59" uniqueCount="51">
  <si>
    <t>Estado de Flujos de Efectivo</t>
  </si>
  <si>
    <t>Bienes Inmuebles, Infraestructura y Construcciones en Proceso</t>
  </si>
  <si>
    <t>Bienes Muebles</t>
  </si>
  <si>
    <t>Aportaciones</t>
  </si>
  <si>
    <t>Impuestos</t>
  </si>
  <si>
    <t>Cuotas y Aportaciones de Seguridad Social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</si>
  <si>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</si>
  <si>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</si>
  <si>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</si>
  <si>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</si>
  <si>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</si>
  <si>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</si>
  <si>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</si>
  <si>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</si>
  <si>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</si>
  <si>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</si>
  <si>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</si>
  <si>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</si>
  <si>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</si>
  <si>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</si>
  <si>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</si>
  <si>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</si>
  <si>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</si>
  <si>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Concepto</t>
  </si>
  <si>
    <t>Origen</t>
  </si>
  <si>
    <t>Aplicación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</si>
  <si>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</si>
  <si>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</si>
  <si>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</si>
  <si>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</si>
  <si>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</si>
  <si>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</si>
  <si>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</si>
  <si>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</si>
  <si>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</si>
  <si>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</si>
  <si>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</si>
  <si>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</si>
  <si>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</si>
  <si>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</si>
  <si>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</si>
  <si>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</si>
  <si>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</si>
  <si>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</si>
  <si>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</si>
  <si>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</si>
  <si>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</si>
  <si>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</si>
  <si>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</si>
  <si>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MUNICIPIO DE XICOTEPEC PUEBLA</t>
  </si>
  <si>
    <t>Del 1 de enero al 31 de octubre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</si>
</sst>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3" borderId="4" xfId="0" applyNumberFormat="1" applyFont="1" applyFill="1" applyBorder="1" applyAlignment="1">
      <alignment horizontal="justify" vertical="center"/>
    </xf>
    <xf numFmtId="4" fontId="2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justify" vertical="center"/>
    </xf>
    <xf numFmtId="4" fontId="2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justify" vertical="center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" fontId="0" fillId="0" borderId="0" xfId="0" applyNumberFormat="1"/>
    <xf numFmtId="43" fontId="0" fillId="0" borderId="0" xfId="1" applyFont="1"/>
    <xf numFmtId="0" fontId="2" fillId="3" borderId="3" xfId="0" applyFont="1" applyFill="1" applyBorder="1" applyAlignment="1">
      <alignment horizontal="justify" vertical="center"/>
    </xf>
    <xf numFmtId="0" fontId="2" fillId="3" borderId="0" xfId="0" applyFont="1" applyFill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13" xfId="0" applyFont="1" applyFill="1" applyBorder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3" fillId="3" borderId="4" xfId="0" applyFont="1" applyFill="1" applyBorder="1" applyAlignment="1">
      <alignment horizontal="justify" vertical="center"/>
    </xf>
    <xf numFmtId="4" fontId="3" fillId="3" borderId="5" xfId="0" applyNumberFormat="1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0D9D-DA97-4C7E-BF3E-0501368B5AEE}">
  <sheetPr>
    <tabColor rgb="FFC4D600"/>
  </sheetPr>
  <dimension ref="B1:J68"/>
  <sheetViews>
    <sheetView showGridLines="0" tabSelected="1" zoomScale="190" zoomScaleNormal="190" workbookViewId="0">
      <selection activeCell="B5" sqref="B5:D5"/>
    </sheetView>
  </sheetViews>
  <sheetFormatPr baseColWidth="10" defaultRowHeight="15" x14ac:dyDescent="0.2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2" customWidth="1"/>
    <col min="8" max="8" width="13" bestFit="1" customWidth="1"/>
    <col min="9" max="9" width="15.85546875" bestFit="1" customWidth="1"/>
    <col min="10" max="10" width="12" bestFit="1" customWidth="1"/>
  </cols>
  <sheetData>
    <row r="1" spans="2:7" ht="15.75" thickBot="1" x14ac:dyDescent="0.3">
      <c r="B1" s="1"/>
    </row>
    <row r="2" spans="2:7" x14ac:dyDescent="0.25">
      <c r="B2" s="27" t="s">
        <v>49</v>
      </c>
      <c r="C2" s="28"/>
      <c r="D2" s="28"/>
      <c r="E2" s="28"/>
      <c r="F2" s="28"/>
      <c r="G2" s="29"/>
    </row>
    <row r="3" spans="2:7" x14ac:dyDescent="0.25">
      <c r="B3" s="30" t="s">
        <v>0</v>
      </c>
      <c r="C3" s="31"/>
      <c r="D3" s="31"/>
      <c r="E3" s="31"/>
      <c r="F3" s="31"/>
      <c r="G3" s="32"/>
    </row>
    <row r="4" spans="2:7" ht="15.75" thickBot="1" x14ac:dyDescent="0.3">
      <c r="B4" s="33" t="s">
        <v>50</v>
      </c>
      <c r="C4" s="34"/>
      <c r="D4" s="34"/>
      <c r="E4" s="34"/>
      <c r="F4" s="34"/>
      <c r="G4" s="35"/>
    </row>
    <row r="5" spans="2:7" ht="15.75" thickBot="1" x14ac:dyDescent="0.3">
      <c r="B5" s="36" t="s">
        <v>23</v>
      </c>
      <c r="C5" s="37"/>
      <c r="D5" s="37"/>
      <c r="E5" s="21"/>
      <c r="F5" s="21">
        <v>2024</v>
      </c>
      <c r="G5" s="9">
        <v>2023</v>
      </c>
    </row>
    <row r="6" spans="2:7" x14ac:dyDescent="0.25">
      <c r="B6" s="38"/>
      <c r="C6" s="39"/>
      <c r="D6" s="39"/>
      <c r="E6" s="39"/>
      <c r="F6" s="39"/>
      <c r="G6" s="40"/>
    </row>
    <row r="7" spans="2:7" ht="15" customHeight="1" x14ac:dyDescent="0.25">
      <c r="B7" s="25" t="s">
        <v>26</v>
      </c>
      <c r="C7" s="26"/>
      <c r="D7" s="26"/>
      <c r="E7" s="18"/>
      <c r="F7" s="10"/>
      <c r="G7" s="3"/>
    </row>
    <row r="8" spans="2:7" ht="15" customHeight="1" x14ac:dyDescent="0.25">
      <c r="B8" s="19"/>
      <c r="C8" s="26" t="s">
        <v>24</v>
      </c>
      <c r="D8" s="26"/>
      <c r="E8" s="18"/>
      <c r="F8" s="11">
        <f>+F9+F10+F11+F12+F13+F14+F15+F16+F17+F18</f>
        <v>307889934.59000003</v>
      </c>
      <c r="G8" s="4">
        <f>+G9+G10+G11+G12+G13+G14+G15+G16+G17+G18</f>
        <v>359595641.58999997</v>
      </c>
    </row>
    <row r="9" spans="2:7" x14ac:dyDescent="0.25">
      <c r="B9" s="19"/>
      <c r="C9" s="18"/>
      <c r="D9" s="12" t="s">
        <v>4</v>
      </c>
      <c r="E9" s="17"/>
      <c r="F9" s="13">
        <v>5802701</v>
      </c>
      <c r="G9" s="7">
        <v>6285212</v>
      </c>
    </row>
    <row r="10" spans="2:7" x14ac:dyDescent="0.25">
      <c r="B10" s="19"/>
      <c r="C10" s="18"/>
      <c r="D10" s="12" t="s">
        <v>5</v>
      </c>
      <c r="E10" s="17"/>
      <c r="F10" s="13">
        <v>0</v>
      </c>
      <c r="G10" s="7">
        <v>0</v>
      </c>
    </row>
    <row r="11" spans="2:7" x14ac:dyDescent="0.25">
      <c r="B11" s="19"/>
      <c r="C11" s="20"/>
      <c r="D11" s="12" t="s">
        <v>27</v>
      </c>
      <c r="E11" s="17"/>
      <c r="F11" s="13">
        <v>0</v>
      </c>
      <c r="G11" s="7">
        <v>0</v>
      </c>
    </row>
    <row r="12" spans="2:7" x14ac:dyDescent="0.25">
      <c r="B12" s="19"/>
      <c r="C12" s="20"/>
      <c r="D12" s="12" t="s">
        <v>6</v>
      </c>
      <c r="E12" s="17"/>
      <c r="F12" s="13">
        <v>16164880.970000001</v>
      </c>
      <c r="G12" s="7">
        <v>16563276.300000001</v>
      </c>
    </row>
    <row r="13" spans="2:7" x14ac:dyDescent="0.25">
      <c r="B13" s="19"/>
      <c r="C13" s="20"/>
      <c r="D13" s="12" t="s">
        <v>7</v>
      </c>
      <c r="E13" s="17"/>
      <c r="F13" s="13">
        <v>1621136.58</v>
      </c>
      <c r="G13" s="7">
        <v>2325909.08</v>
      </c>
    </row>
    <row r="14" spans="2:7" x14ac:dyDescent="0.25">
      <c r="B14" s="19"/>
      <c r="C14" s="20"/>
      <c r="D14" s="12" t="s">
        <v>8</v>
      </c>
      <c r="E14" s="17"/>
      <c r="F14" s="13">
        <v>1115320</v>
      </c>
      <c r="G14" s="7">
        <v>1307224.52</v>
      </c>
    </row>
    <row r="15" spans="2:7" x14ac:dyDescent="0.25">
      <c r="B15" s="19"/>
      <c r="C15" s="20"/>
      <c r="D15" s="12" t="s">
        <v>9</v>
      </c>
      <c r="E15" s="17"/>
      <c r="F15" s="13">
        <v>0</v>
      </c>
      <c r="G15" s="7">
        <v>0</v>
      </c>
    </row>
    <row r="16" spans="2:7" ht="16.5" x14ac:dyDescent="0.25">
      <c r="B16" s="19"/>
      <c r="C16" s="20"/>
      <c r="D16" s="12" t="s">
        <v>10</v>
      </c>
      <c r="E16" s="17"/>
      <c r="F16" s="13">
        <v>283185896.04000002</v>
      </c>
      <c r="G16" s="7">
        <v>333114019.69</v>
      </c>
    </row>
    <row r="17" spans="2:10" ht="16.5" x14ac:dyDescent="0.25">
      <c r="B17" s="19"/>
      <c r="C17" s="20"/>
      <c r="D17" s="12" t="s">
        <v>11</v>
      </c>
      <c r="E17" s="17"/>
      <c r="F17" s="13">
        <v>0</v>
      </c>
      <c r="G17" s="7">
        <v>0</v>
      </c>
    </row>
    <row r="18" spans="2:10" x14ac:dyDescent="0.25">
      <c r="B18" s="19"/>
      <c r="C18" s="20"/>
      <c r="D18" s="12" t="s">
        <v>28</v>
      </c>
      <c r="E18" s="17"/>
      <c r="F18" s="13">
        <v>0</v>
      </c>
      <c r="G18" s="7">
        <v>0</v>
      </c>
    </row>
    <row r="19" spans="2:10" ht="15" customHeight="1" x14ac:dyDescent="0.25">
      <c r="B19" s="19"/>
      <c r="C19" s="26" t="s">
        <v>25</v>
      </c>
      <c r="D19" s="26"/>
      <c r="E19" s="18"/>
      <c r="F19" s="11">
        <f>+F20+F21+F22+F23+F24+F25+F26+F27+F28+F29+F30+F31+F32+F33+F34+F35</f>
        <v>187484695.19000003</v>
      </c>
      <c r="G19" s="4">
        <f>+G20+G21+G22+G23+G24+G25+G26+G27+G28+G29+G30+G31+G32+G33+G34+G35</f>
        <v>188734203.10000002</v>
      </c>
    </row>
    <row r="20" spans="2:10" x14ac:dyDescent="0.25">
      <c r="B20" s="19"/>
      <c r="C20" s="18"/>
      <c r="D20" s="12" t="s">
        <v>12</v>
      </c>
      <c r="E20" s="17"/>
      <c r="F20" s="13">
        <v>56663884.409999996</v>
      </c>
      <c r="G20" s="7">
        <v>57015922.560000002</v>
      </c>
      <c r="I20" s="22"/>
      <c r="J20" s="23"/>
    </row>
    <row r="21" spans="2:10" x14ac:dyDescent="0.25">
      <c r="B21" s="19"/>
      <c r="C21" s="18"/>
      <c r="D21" s="12" t="s">
        <v>13</v>
      </c>
      <c r="E21" s="17"/>
      <c r="F21" s="13">
        <v>35779983.219999999</v>
      </c>
      <c r="G21" s="7">
        <v>35300940.640000001</v>
      </c>
      <c r="I21" s="22"/>
      <c r="J21" s="23"/>
    </row>
    <row r="22" spans="2:10" x14ac:dyDescent="0.25">
      <c r="B22" s="19"/>
      <c r="C22" s="18"/>
      <c r="D22" s="12" t="s">
        <v>14</v>
      </c>
      <c r="E22" s="17"/>
      <c r="F22" s="13">
        <v>72810738.030000001</v>
      </c>
      <c r="G22" s="7">
        <v>63167748.850000001</v>
      </c>
      <c r="I22" s="22"/>
      <c r="J22" s="23"/>
    </row>
    <row r="23" spans="2:10" x14ac:dyDescent="0.25">
      <c r="B23" s="19"/>
      <c r="C23" s="18"/>
      <c r="D23" s="12" t="s">
        <v>15</v>
      </c>
      <c r="E23" s="17"/>
      <c r="F23" s="13">
        <v>0</v>
      </c>
      <c r="G23" s="7">
        <v>0</v>
      </c>
      <c r="I23" s="22"/>
      <c r="J23" s="23"/>
    </row>
    <row r="24" spans="2:10" x14ac:dyDescent="0.25">
      <c r="B24" s="19"/>
      <c r="C24" s="18"/>
      <c r="D24" s="12" t="s">
        <v>29</v>
      </c>
      <c r="E24" s="17"/>
      <c r="F24" s="13">
        <v>1317318</v>
      </c>
      <c r="G24" s="7">
        <v>1655252.01</v>
      </c>
      <c r="I24" s="22"/>
      <c r="J24" s="23"/>
    </row>
    <row r="25" spans="2:10" x14ac:dyDescent="0.25">
      <c r="B25" s="19"/>
      <c r="C25" s="18"/>
      <c r="D25" s="12" t="s">
        <v>30</v>
      </c>
      <c r="E25" s="17"/>
      <c r="F25" s="13">
        <v>525793</v>
      </c>
      <c r="G25" s="7">
        <v>662908</v>
      </c>
      <c r="I25" s="22"/>
      <c r="J25" s="23"/>
    </row>
    <row r="26" spans="2:10" x14ac:dyDescent="0.25">
      <c r="B26" s="19"/>
      <c r="C26" s="18"/>
      <c r="D26" s="12" t="s">
        <v>16</v>
      </c>
      <c r="E26" s="17"/>
      <c r="F26" s="13">
        <v>13141684.83</v>
      </c>
      <c r="G26" s="7">
        <v>22154414.670000002</v>
      </c>
      <c r="I26" s="22"/>
      <c r="J26" s="23"/>
    </row>
    <row r="27" spans="2:10" x14ac:dyDescent="0.25">
      <c r="B27" s="19"/>
      <c r="C27" s="18"/>
      <c r="D27" s="12" t="s">
        <v>17</v>
      </c>
      <c r="E27" s="17"/>
      <c r="F27" s="13">
        <v>1539950.4</v>
      </c>
      <c r="G27" s="7">
        <v>1706325</v>
      </c>
      <c r="I27" s="22"/>
      <c r="J27" s="23"/>
    </row>
    <row r="28" spans="2:10" x14ac:dyDescent="0.25">
      <c r="B28" s="19"/>
      <c r="C28" s="18"/>
      <c r="D28" s="12" t="s">
        <v>18</v>
      </c>
      <c r="E28" s="17"/>
      <c r="F28" s="13">
        <v>0</v>
      </c>
      <c r="G28" s="7">
        <v>0</v>
      </c>
      <c r="I28" s="22"/>
      <c r="J28" s="23"/>
    </row>
    <row r="29" spans="2:10" x14ac:dyDescent="0.25">
      <c r="B29" s="19"/>
      <c r="C29" s="18"/>
      <c r="D29" s="12" t="s">
        <v>19</v>
      </c>
      <c r="E29" s="17"/>
      <c r="F29" s="13">
        <v>0</v>
      </c>
      <c r="G29" s="7">
        <v>0</v>
      </c>
      <c r="I29" s="22"/>
      <c r="J29" s="23"/>
    </row>
    <row r="30" spans="2:10" x14ac:dyDescent="0.25">
      <c r="B30" s="19"/>
      <c r="C30" s="18"/>
      <c r="D30" s="12" t="s">
        <v>20</v>
      </c>
      <c r="E30" s="17"/>
      <c r="F30" s="13">
        <v>420000</v>
      </c>
      <c r="G30" s="7">
        <v>420000</v>
      </c>
      <c r="I30" s="22"/>
      <c r="J30" s="23"/>
    </row>
    <row r="31" spans="2:10" x14ac:dyDescent="0.25">
      <c r="B31" s="19"/>
      <c r="C31" s="18"/>
      <c r="D31" s="12" t="s">
        <v>21</v>
      </c>
      <c r="E31" s="17"/>
      <c r="F31" s="13">
        <v>0</v>
      </c>
      <c r="G31" s="7">
        <v>0</v>
      </c>
      <c r="I31" s="22"/>
      <c r="J31" s="23"/>
    </row>
    <row r="32" spans="2:10" x14ac:dyDescent="0.25">
      <c r="B32" s="19"/>
      <c r="C32" s="18"/>
      <c r="D32" s="12" t="s">
        <v>31</v>
      </c>
      <c r="E32" s="17"/>
      <c r="F32" s="13">
        <v>0</v>
      </c>
      <c r="G32" s="7">
        <v>0</v>
      </c>
      <c r="I32" s="22"/>
      <c r="J32" s="23"/>
    </row>
    <row r="33" spans="2:10" x14ac:dyDescent="0.25">
      <c r="B33" s="19"/>
      <c r="C33" s="18"/>
      <c r="D33" s="12" t="s">
        <v>3</v>
      </c>
      <c r="E33" s="17"/>
      <c r="F33" s="13">
        <v>0</v>
      </c>
      <c r="G33" s="7">
        <v>0</v>
      </c>
      <c r="I33" s="22"/>
      <c r="J33" s="23"/>
    </row>
    <row r="34" spans="2:10" x14ac:dyDescent="0.25">
      <c r="B34" s="19"/>
      <c r="C34" s="18"/>
      <c r="D34" s="12" t="s">
        <v>22</v>
      </c>
      <c r="E34" s="17"/>
      <c r="F34" s="13">
        <v>5285343.3</v>
      </c>
      <c r="G34" s="7">
        <v>6650691.3700000001</v>
      </c>
      <c r="H34" s="23"/>
      <c r="I34" s="22"/>
      <c r="J34" s="23"/>
    </row>
    <row r="35" spans="2:10" x14ac:dyDescent="0.25">
      <c r="B35" s="19"/>
      <c r="C35" s="18"/>
      <c r="D35" s="12" t="s">
        <v>32</v>
      </c>
      <c r="E35" s="17"/>
      <c r="F35" s="13">
        <v>0</v>
      </c>
      <c r="G35" s="7">
        <v>0</v>
      </c>
      <c r="H35" s="23"/>
      <c r="I35" s="22"/>
      <c r="J35" s="23"/>
    </row>
    <row r="36" spans="2:10" ht="15" customHeight="1" x14ac:dyDescent="0.25">
      <c r="B36" s="25" t="s">
        <v>33</v>
      </c>
      <c r="C36" s="26"/>
      <c r="D36" s="26"/>
      <c r="E36" s="18"/>
      <c r="F36" s="14">
        <f>+F8-F19</f>
        <v>120405239.40000001</v>
      </c>
      <c r="G36" s="8">
        <f>+G8-G19</f>
        <v>170861438.48999995</v>
      </c>
    </row>
    <row r="37" spans="2:10" x14ac:dyDescent="0.25">
      <c r="B37" s="41"/>
      <c r="C37" s="42"/>
      <c r="D37" s="42"/>
      <c r="E37" s="42"/>
      <c r="F37" s="42"/>
      <c r="G37" s="43"/>
    </row>
    <row r="38" spans="2:10" ht="15" customHeight="1" x14ac:dyDescent="0.25">
      <c r="B38" s="25" t="s">
        <v>34</v>
      </c>
      <c r="C38" s="26"/>
      <c r="D38" s="26"/>
      <c r="E38" s="18"/>
      <c r="F38" s="10"/>
      <c r="G38" s="3"/>
    </row>
    <row r="39" spans="2:10" ht="15" customHeight="1" x14ac:dyDescent="0.25">
      <c r="B39" s="19"/>
      <c r="C39" s="26" t="s">
        <v>24</v>
      </c>
      <c r="D39" s="26"/>
      <c r="E39" s="18"/>
      <c r="F39" s="15">
        <f>+F40+F41+F42</f>
        <v>0</v>
      </c>
      <c r="G39" s="6">
        <f>+G40+G41+G42</f>
        <v>0</v>
      </c>
    </row>
    <row r="40" spans="2:10" x14ac:dyDescent="0.25">
      <c r="B40" s="19"/>
      <c r="C40" s="20"/>
      <c r="D40" s="20" t="s">
        <v>1</v>
      </c>
      <c r="E40" s="18"/>
      <c r="F40" s="13">
        <v>0</v>
      </c>
      <c r="G40" s="7">
        <v>0</v>
      </c>
    </row>
    <row r="41" spans="2:10" x14ac:dyDescent="0.25">
      <c r="B41" s="19"/>
      <c r="C41" s="20"/>
      <c r="D41" s="20" t="s">
        <v>2</v>
      </c>
      <c r="E41" s="18"/>
      <c r="F41" s="13">
        <v>0</v>
      </c>
      <c r="G41" s="7">
        <v>0</v>
      </c>
    </row>
    <row r="42" spans="2:10" x14ac:dyDescent="0.25">
      <c r="B42" s="19"/>
      <c r="C42" s="20"/>
      <c r="D42" s="20" t="s">
        <v>35</v>
      </c>
      <c r="E42" s="18"/>
      <c r="F42" s="13">
        <v>0</v>
      </c>
      <c r="G42" s="7">
        <v>0</v>
      </c>
    </row>
    <row r="43" spans="2:10" ht="15" customHeight="1" x14ac:dyDescent="0.25">
      <c r="B43" s="19"/>
      <c r="C43" s="26" t="s">
        <v>25</v>
      </c>
      <c r="D43" s="26"/>
      <c r="E43" s="18"/>
      <c r="F43" s="15">
        <f>+F44+F45+F46</f>
        <v>97474122.780000001</v>
      </c>
      <c r="G43" s="6">
        <f>+G44+G45+G46</f>
        <v>72003907.700000003</v>
      </c>
      <c r="H43" s="23"/>
    </row>
    <row r="44" spans="2:10" x14ac:dyDescent="0.25">
      <c r="B44" s="19"/>
      <c r="C44" s="20"/>
      <c r="D44" s="20" t="s">
        <v>1</v>
      </c>
      <c r="E44" s="18"/>
      <c r="F44" s="13">
        <v>94203270.599999994</v>
      </c>
      <c r="G44" s="7">
        <v>65811456.520000003</v>
      </c>
    </row>
    <row r="45" spans="2:10" x14ac:dyDescent="0.25">
      <c r="B45" s="19"/>
      <c r="C45" s="18"/>
      <c r="D45" s="20" t="s">
        <v>2</v>
      </c>
      <c r="E45" s="18"/>
      <c r="F45" s="13">
        <v>3270852.18</v>
      </c>
      <c r="G45" s="7">
        <v>6192451.1799999997</v>
      </c>
      <c r="H45" s="23"/>
    </row>
    <row r="46" spans="2:10" x14ac:dyDescent="0.25">
      <c r="B46" s="19"/>
      <c r="C46" s="20"/>
      <c r="D46" s="20" t="s">
        <v>36</v>
      </c>
      <c r="E46" s="18"/>
      <c r="F46" s="13">
        <v>0</v>
      </c>
      <c r="G46" s="7">
        <v>0</v>
      </c>
    </row>
    <row r="47" spans="2:10" ht="15" customHeight="1" x14ac:dyDescent="0.25">
      <c r="B47" s="25" t="s">
        <v>37</v>
      </c>
      <c r="C47" s="26"/>
      <c r="D47" s="26"/>
      <c r="E47" s="18"/>
      <c r="F47" s="15">
        <f>+F39-F43</f>
        <v>-97474122.780000001</v>
      </c>
      <c r="G47" s="6">
        <f>+G39-G43</f>
        <v>-72003907.700000003</v>
      </c>
    </row>
    <row r="48" spans="2:10" x14ac:dyDescent="0.25">
      <c r="B48" s="41"/>
      <c r="C48" s="42"/>
      <c r="D48" s="42"/>
      <c r="E48" s="42"/>
      <c r="F48" s="42"/>
      <c r="G48" s="43"/>
    </row>
    <row r="49" spans="2:8" ht="15" customHeight="1" x14ac:dyDescent="0.25">
      <c r="B49" s="25" t="s">
        <v>38</v>
      </c>
      <c r="C49" s="26"/>
      <c r="D49" s="26"/>
      <c r="E49" s="18"/>
      <c r="F49" s="10"/>
      <c r="G49" s="3"/>
    </row>
    <row r="50" spans="2:8" ht="15" customHeight="1" x14ac:dyDescent="0.25">
      <c r="B50" s="19"/>
      <c r="C50" s="26" t="s">
        <v>24</v>
      </c>
      <c r="D50" s="26"/>
      <c r="E50" s="18"/>
      <c r="F50" s="11">
        <f>+F51+F54</f>
        <v>229059811</v>
      </c>
      <c r="G50" s="4">
        <f>+G51+G54</f>
        <v>158906529.53</v>
      </c>
    </row>
    <row r="51" spans="2:8" x14ac:dyDescent="0.25">
      <c r="B51" s="19"/>
      <c r="C51" s="20"/>
      <c r="D51" s="20" t="s">
        <v>39</v>
      </c>
      <c r="E51" s="18"/>
      <c r="F51" s="16">
        <f>+F52+F53</f>
        <v>0</v>
      </c>
      <c r="G51" s="5">
        <f>+G52+G53</f>
        <v>0</v>
      </c>
    </row>
    <row r="52" spans="2:8" x14ac:dyDescent="0.25">
      <c r="B52" s="19"/>
      <c r="C52" s="18"/>
      <c r="D52" s="20" t="s">
        <v>40</v>
      </c>
      <c r="E52" s="18"/>
      <c r="F52" s="16">
        <v>0</v>
      </c>
      <c r="G52" s="5">
        <v>0</v>
      </c>
    </row>
    <row r="53" spans="2:8" x14ac:dyDescent="0.25">
      <c r="B53" s="19"/>
      <c r="C53" s="18"/>
      <c r="D53" s="20" t="s">
        <v>41</v>
      </c>
      <c r="E53" s="18"/>
      <c r="F53" s="16">
        <v>0</v>
      </c>
      <c r="G53" s="5">
        <v>0</v>
      </c>
    </row>
    <row r="54" spans="2:8" x14ac:dyDescent="0.25">
      <c r="B54" s="19"/>
      <c r="C54" s="18"/>
      <c r="D54" s="20" t="s">
        <v>42</v>
      </c>
      <c r="E54" s="18"/>
      <c r="F54" s="16">
        <v>229059811</v>
      </c>
      <c r="G54" s="5">
        <v>158906529.53</v>
      </c>
    </row>
    <row r="55" spans="2:8" ht="15" customHeight="1" x14ac:dyDescent="0.25">
      <c r="B55" s="19"/>
      <c r="C55" s="26" t="s">
        <v>25</v>
      </c>
      <c r="D55" s="26"/>
      <c r="E55" s="18"/>
      <c r="F55" s="11">
        <f>+F56+F59</f>
        <v>318955262.06999999</v>
      </c>
      <c r="G55" s="4">
        <f>+G56+G59</f>
        <v>213282371.03</v>
      </c>
    </row>
    <row r="56" spans="2:8" x14ac:dyDescent="0.25">
      <c r="B56" s="19"/>
      <c r="C56" s="20"/>
      <c r="D56" s="20" t="s">
        <v>43</v>
      </c>
      <c r="E56" s="18"/>
      <c r="F56" s="16">
        <f>+F57+F58</f>
        <v>9142072.3699999992</v>
      </c>
      <c r="G56" s="5">
        <f>+G57+G58</f>
        <v>11474847.369999999</v>
      </c>
    </row>
    <row r="57" spans="2:8" x14ac:dyDescent="0.25">
      <c r="B57" s="19"/>
      <c r="C57" s="18"/>
      <c r="D57" s="20" t="s">
        <v>40</v>
      </c>
      <c r="E57" s="18"/>
      <c r="F57" s="16">
        <v>9142072.3699999992</v>
      </c>
      <c r="G57" s="5">
        <v>11474847.369999999</v>
      </c>
    </row>
    <row r="58" spans="2:8" x14ac:dyDescent="0.25">
      <c r="B58" s="19"/>
      <c r="C58" s="18"/>
      <c r="D58" s="20" t="s">
        <v>41</v>
      </c>
      <c r="E58" s="18"/>
      <c r="F58" s="16">
        <v>0</v>
      </c>
      <c r="G58" s="5">
        <v>0</v>
      </c>
    </row>
    <row r="59" spans="2:8" x14ac:dyDescent="0.25">
      <c r="B59" s="19"/>
      <c r="C59" s="18"/>
      <c r="D59" s="20" t="s">
        <v>44</v>
      </c>
      <c r="E59" s="18"/>
      <c r="F59" s="16">
        <v>309813189.69999999</v>
      </c>
      <c r="G59" s="5">
        <v>201807523.66</v>
      </c>
      <c r="H59" s="23"/>
    </row>
    <row r="60" spans="2:8" ht="15" customHeight="1" x14ac:dyDescent="0.25">
      <c r="B60" s="25" t="s">
        <v>45</v>
      </c>
      <c r="C60" s="26"/>
      <c r="D60" s="26"/>
      <c r="E60" s="18"/>
      <c r="F60" s="11">
        <f>+F50-F55</f>
        <v>-89895451.069999993</v>
      </c>
      <c r="G60" s="4">
        <f>+G50-G55</f>
        <v>-54375841.5</v>
      </c>
      <c r="H60" s="23"/>
    </row>
    <row r="61" spans="2:8" x14ac:dyDescent="0.25">
      <c r="B61" s="41"/>
      <c r="C61" s="42"/>
      <c r="D61" s="42"/>
      <c r="E61" s="42"/>
      <c r="F61" s="42"/>
      <c r="G61" s="43"/>
    </row>
    <row r="62" spans="2:8" ht="15" customHeight="1" x14ac:dyDescent="0.25">
      <c r="B62" s="47" t="s">
        <v>46</v>
      </c>
      <c r="C62" s="48"/>
      <c r="D62" s="48"/>
      <c r="E62" s="17"/>
      <c r="F62" s="14">
        <f>+F36+F47+F60</f>
        <v>-66964334.449999988</v>
      </c>
      <c r="G62" s="8">
        <f>+G36+G47+G60</f>
        <v>44481689.289999947</v>
      </c>
      <c r="H62" s="23"/>
    </row>
    <row r="63" spans="2:8" x14ac:dyDescent="0.25">
      <c r="B63" s="41"/>
      <c r="C63" s="42"/>
      <c r="D63" s="42"/>
      <c r="E63" s="42"/>
      <c r="F63" s="42"/>
      <c r="G63" s="43"/>
      <c r="H63" s="23"/>
    </row>
    <row r="64" spans="2:8" ht="15" customHeight="1" x14ac:dyDescent="0.25">
      <c r="B64" s="25" t="s">
        <v>47</v>
      </c>
      <c r="C64" s="26"/>
      <c r="D64" s="26"/>
      <c r="E64" s="18"/>
      <c r="F64" s="11">
        <v>110101009.19</v>
      </c>
      <c r="G64" s="4">
        <v>65619319.899999999</v>
      </c>
      <c r="H64" s="23"/>
    </row>
    <row r="65" spans="2:8" ht="15" customHeight="1" x14ac:dyDescent="0.25">
      <c r="B65" s="47" t="s">
        <v>48</v>
      </c>
      <c r="C65" s="48"/>
      <c r="D65" s="48"/>
      <c r="E65" s="17"/>
      <c r="F65" s="11">
        <v>43136674.740000002</v>
      </c>
      <c r="G65" s="4">
        <v>110101009.19</v>
      </c>
      <c r="H65" s="23"/>
    </row>
    <row r="66" spans="2:8" ht="15.75" thickBot="1" x14ac:dyDescent="0.3">
      <c r="B66" s="44"/>
      <c r="C66" s="45"/>
      <c r="D66" s="45"/>
      <c r="E66" s="45"/>
      <c r="F66" s="45"/>
      <c r="G66" s="46"/>
      <c r="H66" s="23"/>
    </row>
    <row r="68" spans="2:8" x14ac:dyDescent="0.25">
      <c r="F68" s="24"/>
    </row>
  </sheetData>
  <mergeCells count="25">
    <mergeCell ref="B37:G37"/>
    <mergeCell ref="B38:D38"/>
    <mergeCell ref="B66:G66"/>
    <mergeCell ref="B65:D65"/>
    <mergeCell ref="C43:D43"/>
    <mergeCell ref="B47:D47"/>
    <mergeCell ref="B48:G48"/>
    <mergeCell ref="B49:D49"/>
    <mergeCell ref="C50:D50"/>
    <mergeCell ref="C55:D55"/>
    <mergeCell ref="C39:D39"/>
    <mergeCell ref="B60:D60"/>
    <mergeCell ref="B61:G61"/>
    <mergeCell ref="B62:D62"/>
    <mergeCell ref="B63:G63"/>
    <mergeCell ref="B64:D64"/>
    <mergeCell ref="B7:D7"/>
    <mergeCell ref="C8:D8"/>
    <mergeCell ref="C19:D19"/>
    <mergeCell ref="B36:D36"/>
    <mergeCell ref="B2:G2"/>
    <mergeCell ref="B3:G3"/>
    <mergeCell ref="B4:G4"/>
    <mergeCell ref="B5:D5"/>
    <mergeCell ref="B6:G6"/>
  </mergeCells>
  <pageMargins left="0.9055118110236221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2020-10-29T23:34:49Z</cp:lastPrinted>
  <dcterms:created xsi:type="dcterms:W3CDTF">2020-04-14T23:33:45Z</dcterms:created>
  <dcterms:modified xsi:type="dcterms:W3CDTF">2025-03-05T18:56:13Z</dcterms:modified>
</cp:coreProperties>
</file>