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PROGRAMATICA\"/>
    </mc:Choice>
  </mc:AlternateContent>
  <xr:revisionPtr revIDLastSave="0" documentId="8_{A3E2D993-4011-49A5-91D0-7B0D7C4B3DEE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GCP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8" l="1"/>
  <c r="J35" i="18" s="1"/>
  <c r="J34" i="18" s="1"/>
  <c r="I34" i="18"/>
  <c r="H34" i="18"/>
  <c r="G34" i="18"/>
  <c r="F34" i="18"/>
  <c r="E34" i="18"/>
  <c r="G33" i="18"/>
  <c r="J33" i="18" s="1"/>
  <c r="G32" i="18"/>
  <c r="G29" i="18" s="1"/>
  <c r="G31" i="18"/>
  <c r="J31" i="18" s="1"/>
  <c r="G30" i="18"/>
  <c r="J30" i="18" s="1"/>
  <c r="I29" i="18"/>
  <c r="H29" i="18"/>
  <c r="F29" i="18"/>
  <c r="E29" i="18"/>
  <c r="G28" i="18"/>
  <c r="J28" i="18" s="1"/>
  <c r="G27" i="18"/>
  <c r="G26" i="18" s="1"/>
  <c r="I26" i="18"/>
  <c r="H26" i="18"/>
  <c r="F26" i="18"/>
  <c r="E26" i="18"/>
  <c r="G25" i="18"/>
  <c r="J25" i="18" s="1"/>
  <c r="G24" i="18"/>
  <c r="J24" i="18" s="1"/>
  <c r="G23" i="18"/>
  <c r="J23" i="18" s="1"/>
  <c r="J22" i="18" s="1"/>
  <c r="I22" i="18"/>
  <c r="H22" i="18"/>
  <c r="G22" i="18"/>
  <c r="F22" i="18"/>
  <c r="E22" i="18"/>
  <c r="G21" i="18"/>
  <c r="J21" i="18" s="1"/>
  <c r="G20" i="18"/>
  <c r="J20" i="18" s="1"/>
  <c r="G19" i="18"/>
  <c r="J19" i="18" s="1"/>
  <c r="G18" i="18"/>
  <c r="J18" i="18" s="1"/>
  <c r="G17" i="18"/>
  <c r="J17" i="18" s="1"/>
  <c r="G16" i="18"/>
  <c r="J16" i="18" s="1"/>
  <c r="G15" i="18"/>
  <c r="J15" i="18" s="1"/>
  <c r="G14" i="18"/>
  <c r="G13" i="18" s="1"/>
  <c r="I13" i="18"/>
  <c r="H13" i="18"/>
  <c r="F13" i="18"/>
  <c r="E13" i="18"/>
  <c r="G12" i="18"/>
  <c r="J12" i="18" s="1"/>
  <c r="G11" i="18"/>
  <c r="J11" i="18" s="1"/>
  <c r="J10" i="18" s="1"/>
  <c r="I10" i="18"/>
  <c r="H10" i="18"/>
  <c r="G10" i="18"/>
  <c r="F10" i="18"/>
  <c r="F40" i="18" s="1"/>
  <c r="E10" i="18"/>
  <c r="E40" i="18" s="1"/>
  <c r="I9" i="18" l="1"/>
  <c r="I40" i="18"/>
  <c r="H40" i="18"/>
  <c r="G40" i="18"/>
  <c r="J14" i="18"/>
  <c r="J13" i="18" s="1"/>
  <c r="J32" i="18"/>
  <c r="J29" i="18" s="1"/>
  <c r="J27" i="18"/>
  <c r="J26" i="18" s="1"/>
  <c r="E9" i="18"/>
  <c r="F9" i="18"/>
  <c r="G9" i="18"/>
  <c r="H9" i="18"/>
  <c r="J40" i="18" l="1"/>
  <c r="J9" i="18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<sst xmlns="http://schemas.openxmlformats.org/spreadsheetml/2006/main" count="44" uniqueCount="44">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</sst>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0" fillId="0" borderId="0" xfId="1" applyFont="1"/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5E3E-42CB-4F9C-B5C1-3BCF253BEBBB}">
  <sheetPr>
    <tabColor rgb="FFC4D600"/>
  </sheetPr>
  <dimension ref="B1:J42"/>
  <sheetViews>
    <sheetView showGridLines="0" tabSelected="1" zoomScale="160" zoomScaleNormal="160" workbookViewId="0">
      <selection activeCell="A43" sqref="A43"/>
    </sheetView>
  </sheetViews>
  <sheetFormatPr baseColWidth="10" defaultColWidth="11.375" defaultRowHeight="14.3" x14ac:dyDescent="0.25"/>
  <cols>
    <col min="1" max="1" width="3.25" style="2" customWidth="1"/>
    <col min="2" max="2" width="2.25" style="2" customWidth="1"/>
    <col min="3" max="3" width="7.625" style="2" customWidth="1"/>
    <col min="4" max="4" width="33.25" style="2" customWidth="1"/>
    <col min="5" max="6" width="11.625" style="2" bestFit="1" customWidth="1"/>
    <col min="7" max="7" width="11.75" style="2" bestFit="1" customWidth="1"/>
    <col min="8" max="10" width="11.625" style="2" bestFit="1" customWidth="1"/>
    <col min="11" max="16384" width="11.375" style="2"/>
  </cols>
  <sheetData>
    <row r="1" spans="2:10" ht="15.8" thickBot="1" x14ac:dyDescent="0.3">
      <c r="B1" s="1"/>
    </row>
    <row r="2" spans="2:10" ht="14.95" x14ac:dyDescent="0.25">
      <c r="B2" s="23" t="s">
        <v>42</v>
      </c>
      <c r="C2" s="24"/>
      <c r="D2" s="24"/>
      <c r="E2" s="24"/>
      <c r="F2" s="24"/>
      <c r="G2" s="24"/>
      <c r="H2" s="24"/>
      <c r="I2" s="24"/>
      <c r="J2" s="25"/>
    </row>
    <row r="3" spans="2:10" x14ac:dyDescent="0.25">
      <c r="B3" s="26" t="s">
        <v>11</v>
      </c>
      <c r="C3" s="27"/>
      <c r="D3" s="27"/>
      <c r="E3" s="27"/>
      <c r="F3" s="27"/>
      <c r="G3" s="27"/>
      <c r="H3" s="27"/>
      <c r="I3" s="27"/>
      <c r="J3" s="28"/>
    </row>
    <row r="4" spans="2:10" ht="15.8" thickBot="1" x14ac:dyDescent="0.3">
      <c r="B4" s="29" t="s">
        <v>43</v>
      </c>
      <c r="C4" s="30"/>
      <c r="D4" s="30"/>
      <c r="E4" s="30"/>
      <c r="F4" s="30"/>
      <c r="G4" s="30"/>
      <c r="H4" s="30"/>
      <c r="I4" s="30"/>
      <c r="J4" s="31"/>
    </row>
    <row r="5" spans="2:10" ht="14.95" thickBot="1" x14ac:dyDescent="0.3">
      <c r="B5" s="23" t="s">
        <v>0</v>
      </c>
      <c r="C5" s="24"/>
      <c r="D5" s="32"/>
      <c r="E5" s="37" t="s">
        <v>3</v>
      </c>
      <c r="F5" s="38"/>
      <c r="G5" s="38"/>
      <c r="H5" s="38"/>
      <c r="I5" s="39"/>
      <c r="J5" s="40" t="s">
        <v>4</v>
      </c>
    </row>
    <row r="6" spans="2:10" ht="17" thickBot="1" x14ac:dyDescent="0.3">
      <c r="B6" s="26"/>
      <c r="C6" s="27"/>
      <c r="D6" s="33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41"/>
    </row>
    <row r="7" spans="2:10" ht="14.95" thickBot="1" x14ac:dyDescent="0.3">
      <c r="B7" s="34"/>
      <c r="C7" s="35"/>
      <c r="D7" s="36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ht="14.95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4.95" customHeight="1" x14ac:dyDescent="0.25">
      <c r="B9" s="22" t="s">
        <v>12</v>
      </c>
      <c r="C9" s="17"/>
      <c r="D9" s="18"/>
      <c r="E9" s="10">
        <f t="shared" ref="E9:J9" si="0">+E10+E13+E22+E26+E29+E34+E36+E37+E38</f>
        <v>317595510.82000005</v>
      </c>
      <c r="F9" s="10">
        <f t="shared" si="0"/>
        <v>0</v>
      </c>
      <c r="G9" s="10">
        <f t="shared" si="0"/>
        <v>317595510.82000005</v>
      </c>
      <c r="H9" s="10">
        <f t="shared" si="0"/>
        <v>144776892.27999997</v>
      </c>
      <c r="I9" s="10">
        <f t="shared" si="0"/>
        <v>141478895.80000001</v>
      </c>
      <c r="J9" s="10">
        <f t="shared" si="0"/>
        <v>172818618.53999999</v>
      </c>
    </row>
    <row r="10" spans="2:10" ht="14.95" customHeight="1" x14ac:dyDescent="0.25">
      <c r="B10" s="5"/>
      <c r="C10" s="17" t="s">
        <v>13</v>
      </c>
      <c r="D10" s="18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ht="14.95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4.95" customHeight="1" x14ac:dyDescent="0.25">
      <c r="B13" s="5"/>
      <c r="C13" s="17" t="s">
        <v>16</v>
      </c>
      <c r="D13" s="18"/>
      <c r="E13" s="13">
        <f t="shared" ref="E13:J13" si="2">+E14+E15+E16+E17+E18+E19+E20+E21</f>
        <v>276303848.10000002</v>
      </c>
      <c r="F13" s="13">
        <f t="shared" si="2"/>
        <v>0</v>
      </c>
      <c r="G13" s="13">
        <f t="shared" si="2"/>
        <v>276303848.10000002</v>
      </c>
      <c r="H13" s="13">
        <f t="shared" si="2"/>
        <v>117922399.18999998</v>
      </c>
      <c r="I13" s="13">
        <f t="shared" si="2"/>
        <v>114635833.73999999</v>
      </c>
      <c r="J13" s="13">
        <f t="shared" si="2"/>
        <v>158381448.91</v>
      </c>
    </row>
    <row r="14" spans="2:10" x14ac:dyDescent="0.25">
      <c r="B14" s="5"/>
      <c r="C14" s="6"/>
      <c r="D14" s="3" t="s">
        <v>17</v>
      </c>
      <c r="E14" s="11">
        <v>72511429.129999995</v>
      </c>
      <c r="F14" s="11">
        <v>0</v>
      </c>
      <c r="G14" s="11">
        <f>+E14+F14</f>
        <v>72511429.129999995</v>
      </c>
      <c r="H14" s="11">
        <v>63529942.549999997</v>
      </c>
      <c r="I14" s="11">
        <v>62698877.270000003</v>
      </c>
      <c r="J14" s="11">
        <f t="shared" ref="J14:J21" si="3">+G14-H14</f>
        <v>8981486.5799999982</v>
      </c>
    </row>
    <row r="15" spans="2:10" x14ac:dyDescent="0.25">
      <c r="B15" s="5"/>
      <c r="C15" s="6"/>
      <c r="D15" s="3" t="s">
        <v>18</v>
      </c>
      <c r="E15" s="11">
        <v>176652955.21000001</v>
      </c>
      <c r="F15" s="11">
        <v>0</v>
      </c>
      <c r="G15" s="11">
        <f t="shared" ref="G15:G20" si="4">+E15+F15</f>
        <v>176652955.21000001</v>
      </c>
      <c r="H15" s="11">
        <v>22329670.149999999</v>
      </c>
      <c r="I15" s="11">
        <v>19918749.98</v>
      </c>
      <c r="J15" s="11">
        <f t="shared" si="3"/>
        <v>154323285.06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27139463.760000002</v>
      </c>
      <c r="F17" s="11">
        <v>0</v>
      </c>
      <c r="G17" s="11">
        <f t="shared" si="4"/>
        <v>27139463.760000002</v>
      </c>
      <c r="H17" s="11">
        <v>32062786.489999998</v>
      </c>
      <c r="I17" s="11">
        <v>32018206.489999998</v>
      </c>
      <c r="J17" s="11">
        <f t="shared" si="3"/>
        <v>-4923322.7299999967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3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4.95" customHeight="1" x14ac:dyDescent="0.25">
      <c r="B22" s="5"/>
      <c r="C22" s="17" t="s">
        <v>25</v>
      </c>
      <c r="D22" s="18"/>
      <c r="E22" s="13">
        <f t="shared" ref="E22:J22" si="5">+E23+E24+E25</f>
        <v>41291662.719999999</v>
      </c>
      <c r="F22" s="13">
        <f t="shared" si="5"/>
        <v>0</v>
      </c>
      <c r="G22" s="13">
        <f t="shared" si="5"/>
        <v>41291662.719999999</v>
      </c>
      <c r="H22" s="13">
        <f>+H23+H24+H25</f>
        <v>26854493.090000004</v>
      </c>
      <c r="I22" s="13">
        <f t="shared" si="5"/>
        <v>26843062.060000002</v>
      </c>
      <c r="J22" s="13">
        <f t="shared" si="5"/>
        <v>14437169.629999995</v>
      </c>
    </row>
    <row r="23" spans="2:10" ht="16.3" x14ac:dyDescent="0.25">
      <c r="B23" s="5"/>
      <c r="C23" s="6"/>
      <c r="D23" s="3" t="s">
        <v>26</v>
      </c>
      <c r="E23" s="11">
        <v>34978010.979999997</v>
      </c>
      <c r="F23" s="11">
        <v>0</v>
      </c>
      <c r="G23" s="11">
        <f>+E23+F23</f>
        <v>34978010.979999997</v>
      </c>
      <c r="H23" s="11">
        <v>23276012.260000002</v>
      </c>
      <c r="I23" s="11">
        <v>23264581.23</v>
      </c>
      <c r="J23" s="11">
        <f>+G23-H23</f>
        <v>11701998.719999995</v>
      </c>
    </row>
    <row r="24" spans="2:10" x14ac:dyDescent="0.25">
      <c r="B24" s="5"/>
      <c r="C24" s="6"/>
      <c r="D24" s="3" t="s">
        <v>27</v>
      </c>
      <c r="E24" s="11">
        <v>6313651.7400000002</v>
      </c>
      <c r="F24" s="11">
        <v>0</v>
      </c>
      <c r="G24" s="11">
        <f>+E24+F24</f>
        <v>6313651.7400000002</v>
      </c>
      <c r="H24" s="11">
        <v>3578480.83</v>
      </c>
      <c r="I24" s="11">
        <v>3578480.83</v>
      </c>
      <c r="J24" s="11">
        <f>+G24-H24</f>
        <v>2735170.91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4.95" customHeight="1" x14ac:dyDescent="0.25">
      <c r="B26" s="5"/>
      <c r="C26" s="17" t="s">
        <v>29</v>
      </c>
      <c r="D26" s="18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4.95" customHeight="1" x14ac:dyDescent="0.25">
      <c r="B29" s="5"/>
      <c r="C29" s="17" t="s">
        <v>32</v>
      </c>
      <c r="D29" s="18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3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4.95" customHeight="1" x14ac:dyDescent="0.25">
      <c r="B34" s="5"/>
      <c r="C34" s="17" t="s">
        <v>37</v>
      </c>
      <c r="D34" s="18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4.95" customHeight="1" x14ac:dyDescent="0.25">
      <c r="B36" s="22" t="s">
        <v>39</v>
      </c>
      <c r="C36" s="17"/>
      <c r="D36" s="18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4.95" customHeight="1" x14ac:dyDescent="0.25">
      <c r="B37" s="22" t="s">
        <v>40</v>
      </c>
      <c r="C37" s="17"/>
      <c r="D37" s="18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4.95" customHeight="1" x14ac:dyDescent="0.25">
      <c r="B38" s="22" t="s">
        <v>41</v>
      </c>
      <c r="C38" s="17"/>
      <c r="D38" s="18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4.9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8" customHeight="1" thickBot="1" x14ac:dyDescent="0.3">
      <c r="B40" s="19" t="s">
        <v>10</v>
      </c>
      <c r="C40" s="20"/>
      <c r="D40" s="21"/>
      <c r="E40" s="12">
        <f t="shared" ref="E40:J40" si="9">+E10+E13+E22+E26+E29+E34+E36+E37+E38</f>
        <v>317595510.82000005</v>
      </c>
      <c r="F40" s="12">
        <f t="shared" si="9"/>
        <v>0</v>
      </c>
      <c r="G40" s="12">
        <f t="shared" si="9"/>
        <v>317595510.82000005</v>
      </c>
      <c r="H40" s="12">
        <f t="shared" si="9"/>
        <v>144776892.27999997</v>
      </c>
      <c r="I40" s="12">
        <f t="shared" si="9"/>
        <v>141478895.80000001</v>
      </c>
      <c r="J40" s="12">
        <f t="shared" si="9"/>
        <v>172818618.53999999</v>
      </c>
    </row>
    <row r="42" spans="2:10" x14ac:dyDescent="0.25">
      <c r="I42" s="16"/>
    </row>
  </sheetData>
  <mergeCells count="17">
    <mergeCell ref="B9:D9"/>
    <mergeCell ref="C10:D10"/>
    <mergeCell ref="C13:D13"/>
    <mergeCell ref="B2:J2"/>
    <mergeCell ref="B3:J3"/>
    <mergeCell ref="B4:J4"/>
    <mergeCell ref="B5:D7"/>
    <mergeCell ref="E5:I5"/>
    <mergeCell ref="J5:J6"/>
    <mergeCell ref="C22:D22"/>
    <mergeCell ref="C26:D26"/>
    <mergeCell ref="B40:D40"/>
    <mergeCell ref="C34:D34"/>
    <mergeCell ref="B36:D36"/>
    <mergeCell ref="B37:D37"/>
    <mergeCell ref="B38:D38"/>
    <mergeCell ref="C29:D29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2020-10-30T16:45:06Z</cp:lastPrinted>
  <dcterms:created xsi:type="dcterms:W3CDTF">2020-04-14T23:33:45Z</dcterms:created>
  <dcterms:modified xsi:type="dcterms:W3CDTF">2025-07-23T23:57:55Z</dcterms:modified>
</cp:coreProperties>
</file>