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024-2027\ADMINISTRACIÓN 2024-2027\ESTADOS FINANCIEROS\FEBRERO 2025\II ESTADOS E INFORMACIÓN PRESUPUESTARIA\b) Estado Analítico\"/>
    </mc:Choice>
  </mc:AlternateContent>
  <xr:revisionPtr revIDLastSave="0" documentId="13_ncr:1_{B282CE61-A2A6-416C-999C-5AEBEBFDCEBD}" xr6:coauthVersionLast="47" xr6:coauthVersionMax="47" xr10:uidLastSave="{00000000-0000-0000-0000-000000000000}"/>
  <bookViews>
    <workbookView xWindow="-120" yWindow="-120" windowWidth="29040" windowHeight="15720" xr2:uid="{A7FFDF0A-678A-4977-9AC4-6129C897D7A8}"/>
  </bookViews>
  <sheets>
    <sheet name="EAEPE CA 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2" i="3" l="1"/>
  <c r="F62" i="3"/>
  <c r="D62" i="3"/>
  <c r="C62" i="3"/>
  <c r="E61" i="3"/>
  <c r="H61" i="3" s="1"/>
  <c r="E60" i="3"/>
  <c r="H60" i="3" s="1"/>
  <c r="E59" i="3"/>
  <c r="H59" i="3" s="1"/>
  <c r="E58" i="3"/>
  <c r="H58" i="3" s="1"/>
  <c r="E57" i="3"/>
  <c r="H57" i="3" s="1"/>
  <c r="E56" i="3"/>
  <c r="H56" i="3" s="1"/>
  <c r="E55" i="3"/>
  <c r="H55" i="3" s="1"/>
  <c r="E54" i="3"/>
  <c r="H54" i="3" s="1"/>
  <c r="E53" i="3"/>
  <c r="H53" i="3" s="1"/>
  <c r="E52" i="3"/>
  <c r="H52" i="3" s="1"/>
  <c r="E51" i="3"/>
  <c r="H51" i="3" s="1"/>
  <c r="E50" i="3"/>
  <c r="H50" i="3" s="1"/>
  <c r="E49" i="3"/>
  <c r="H49" i="3" s="1"/>
  <c r="E48" i="3"/>
  <c r="H48" i="3" s="1"/>
  <c r="E47" i="3"/>
  <c r="H47" i="3" s="1"/>
  <c r="E46" i="3"/>
  <c r="H46" i="3" s="1"/>
  <c r="E45" i="3"/>
  <c r="H45" i="3" s="1"/>
  <c r="E44" i="3"/>
  <c r="H44" i="3" s="1"/>
  <c r="E43" i="3"/>
  <c r="H43" i="3" s="1"/>
  <c r="E42" i="3"/>
  <c r="H42" i="3" s="1"/>
  <c r="E41" i="3"/>
  <c r="H41" i="3" s="1"/>
  <c r="E40" i="3"/>
  <c r="H40" i="3" s="1"/>
  <c r="E39" i="3"/>
  <c r="H39" i="3" s="1"/>
  <c r="E38" i="3"/>
  <c r="H38" i="3" s="1"/>
  <c r="E37" i="3"/>
  <c r="H37" i="3" s="1"/>
  <c r="E36" i="3"/>
  <c r="H36" i="3" s="1"/>
  <c r="E35" i="3"/>
  <c r="H35" i="3" s="1"/>
  <c r="E34" i="3"/>
  <c r="H34" i="3" s="1"/>
  <c r="E33" i="3"/>
  <c r="H33" i="3" s="1"/>
  <c r="E32" i="3"/>
  <c r="H32" i="3" s="1"/>
  <c r="E31" i="3"/>
  <c r="H31" i="3" s="1"/>
  <c r="E30" i="3"/>
  <c r="H30" i="3" s="1"/>
  <c r="E29" i="3"/>
  <c r="H29" i="3" s="1"/>
  <c r="E28" i="3"/>
  <c r="H28" i="3" s="1"/>
  <c r="E27" i="3"/>
  <c r="H27" i="3" s="1"/>
  <c r="E26" i="3"/>
  <c r="H26" i="3" s="1"/>
  <c r="E25" i="3"/>
  <c r="H25" i="3" s="1"/>
  <c r="E24" i="3"/>
  <c r="H24" i="3" s="1"/>
  <c r="E23" i="3"/>
  <c r="H23" i="3" s="1"/>
  <c r="E22" i="3"/>
  <c r="H22" i="3" s="1"/>
  <c r="E21" i="3"/>
  <c r="H21" i="3" s="1"/>
  <c r="E20" i="3"/>
  <c r="H20" i="3" s="1"/>
  <c r="E19" i="3"/>
  <c r="H19" i="3" s="1"/>
  <c r="E18" i="3"/>
  <c r="H18" i="3" s="1"/>
  <c r="E17" i="3"/>
  <c r="E14" i="3" s="1"/>
  <c r="E13" i="3" s="1"/>
  <c r="E12" i="3" s="1"/>
  <c r="E11" i="3" s="1"/>
  <c r="E10" i="3" s="1"/>
  <c r="E9" i="3" s="1"/>
  <c r="E16" i="3"/>
  <c r="H16" i="3" s="1"/>
  <c r="E15" i="3"/>
  <c r="H15" i="3" s="1"/>
  <c r="G14" i="3"/>
  <c r="F14" i="3"/>
  <c r="D14" i="3"/>
  <c r="C14" i="3"/>
  <c r="G13" i="3"/>
  <c r="G12" i="3" s="1"/>
  <c r="G11" i="3" s="1"/>
  <c r="G10" i="3" s="1"/>
  <c r="G9" i="3" s="1"/>
  <c r="F13" i="3"/>
  <c r="F12" i="3" s="1"/>
  <c r="F11" i="3" s="1"/>
  <c r="F10" i="3" s="1"/>
  <c r="F9" i="3" s="1"/>
  <c r="C13" i="3"/>
  <c r="C12" i="3" s="1"/>
  <c r="C11" i="3" s="1"/>
  <c r="C10" i="3" s="1"/>
  <c r="C9" i="3" s="1"/>
  <c r="H17" i="3" l="1"/>
  <c r="H62" i="3" s="1"/>
  <c r="E62" i="3"/>
  <c r="H14" i="3" l="1"/>
  <c r="H13" i="3" s="1"/>
  <c r="H12" i="3" s="1"/>
  <c r="H11" i="3" s="1"/>
  <c r="H10" i="3" s="1"/>
  <c r="H9" i="3" s="1"/>
</calcChain>
</file>

<file path=xl/sharedStrings.xml><?xml version="1.0" encoding="utf-8"?>
<sst xmlns="http://schemas.openxmlformats.org/spreadsheetml/2006/main" count="68" uniqueCount="68">
  <si>
    <t>MUNICIPIO DE XICOTEPEC PUEBLA</t>
  </si>
  <si>
    <t>Estado Analítico del Ejercicio del Presupuesto de Egresos</t>
  </si>
  <si>
    <t>Clasificación Administrativa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</si>
  <si>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</si>
  <si>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</si>
  <si>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</si>
  <si>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</si>
  <si>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</si>
  <si>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</si>
  <si>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</si>
  <si>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</si>
  <si>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</si>
  <si>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</si>
  <si>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3 Sector Publico Municipal</t>
  </si>
  <si>
    <t>3.1 Sector Publico No Financiero</t>
  </si>
  <si>
    <t>3.1.1 Gobierno General Municipal</t>
  </si>
  <si>
    <t>3.1.1.1 Gobierno Municipal</t>
  </si>
  <si>
    <t xml:space="preserve"> 3.1.1.1.1  Organo Ejecutivo Municipal (Ayuntamiento)</t>
  </si>
  <si>
    <t xml:space="preserve">3.1.1.1.1.197 Xicotepec Puebla </t>
  </si>
  <si>
    <t xml:space="preserve">Presidencia Municipal.      </t>
  </si>
  <si>
    <t>Coordinación Ejecutiva De Presidencia.</t>
  </si>
  <si>
    <t xml:space="preserve">Coordinación De Comunicación Social.    </t>
  </si>
  <si>
    <t>Sindicatura Municipal.</t>
  </si>
  <si>
    <t>Secretaría Del Ayuntamiento.</t>
  </si>
  <si>
    <t xml:space="preserve">Dirección De Oficialía Y Trámites.      </t>
  </si>
  <si>
    <t xml:space="preserve">Dirección De Atención Ciudadana.        </t>
  </si>
  <si>
    <t xml:space="preserve">Dirección De Registro Civil.            </t>
  </si>
  <si>
    <t>Secretaría De Gobernación Municipal.</t>
  </si>
  <si>
    <t xml:space="preserve">Dirección De Protección Civil.          </t>
  </si>
  <si>
    <t xml:space="preserve">Dirección Cereso.                       </t>
  </si>
  <si>
    <t>Contraloría Municipal.</t>
  </si>
  <si>
    <t xml:space="preserve">Unidad De Transparencia.                </t>
  </si>
  <si>
    <t xml:space="preserve">Tesorería Municipal.                    </t>
  </si>
  <si>
    <t xml:space="preserve">Dirección De Recursos Materiales.       </t>
  </si>
  <si>
    <t xml:space="preserve">Dirección De Catastro.                  </t>
  </si>
  <si>
    <t xml:space="preserve">Junta Auxiliar De Villa Ávila Camacho.  </t>
  </si>
  <si>
    <t xml:space="preserve">Junta Auxiliar De Tlaxcalantongo.       </t>
  </si>
  <si>
    <t xml:space="preserve">Junta Auxiliar De Jalapilla.            </t>
  </si>
  <si>
    <t xml:space="preserve">Junta Auxiliar De San Pedro Itztla.     </t>
  </si>
  <si>
    <t xml:space="preserve">Junta Auxiliar De San Antonio Ocopetlatlan.        </t>
  </si>
  <si>
    <t xml:space="preserve">Junta Auxiliar De San Agustín Atlihuacan.           </t>
  </si>
  <si>
    <t xml:space="preserve">Junta Auxiliar De Gilberto Camacho.     </t>
  </si>
  <si>
    <t xml:space="preserve">Junta Auxiliar De Tlapehuala.           </t>
  </si>
  <si>
    <t xml:space="preserve">Junta Auxiliar De Santa Rita.           </t>
  </si>
  <si>
    <t xml:space="preserve">Junta Auxiliar De San Isidro.           </t>
  </si>
  <si>
    <t>Secretaría De Desarrollo Humano Y Educación.</t>
  </si>
  <si>
    <t>Dirección Del Instituto Municipal De La Juventud Y El Emprendedor.</t>
  </si>
  <si>
    <t xml:space="preserve">Dirección Municipal Salud.              </t>
  </si>
  <si>
    <t xml:space="preserve">Dirección Del Instituto Municipal De Las Mujeres.  </t>
  </si>
  <si>
    <t xml:space="preserve">Dirección De Deportes.                  </t>
  </si>
  <si>
    <t xml:space="preserve">Secretaría De Bienestar.                </t>
  </si>
  <si>
    <t>Secretaría De Seguridad Pública Y Tránsito Municipal.</t>
  </si>
  <si>
    <t xml:space="preserve">Dirección De La Policía Y Tránsito Municipal.     </t>
  </si>
  <si>
    <t xml:space="preserve">Secretaría De Desarrollo Económico,Cultura Y Turismo. </t>
  </si>
  <si>
    <t xml:space="preserve">Dirección De Industria Y Comercio.      </t>
  </si>
  <si>
    <t xml:space="preserve">Dirección De Rastro Municipal.          </t>
  </si>
  <si>
    <t xml:space="preserve">Cómite De Feria.                        </t>
  </si>
  <si>
    <t xml:space="preserve">Secretaría De Infraestructura,Servicios Públicos Y Ecología.         </t>
  </si>
  <si>
    <t xml:space="preserve">Dirección De Servicios Públicos.        </t>
  </si>
  <si>
    <t xml:space="preserve">Dirección De Ecología.                  </t>
  </si>
  <si>
    <t>Dirección Sistema Dif Municipal.</t>
  </si>
  <si>
    <t>Total del Gasto</t>
  </si>
  <si>
    <t>Del 1 de enero al 28 de febrero de 2025</t>
  </si>
  <si>
    <t xml:space="preserve">Dirección De Servicios Generales (Transportes).       </t>
  </si>
  <si>
    <t>Dirección De Atención Prioritaria.</t>
  </si>
  <si>
    <t>Desarrollo Rural</t>
  </si>
  <si>
    <t>Dirección De Cultura.</t>
  </si>
  <si>
    <t xml:space="preserve">Dirección De Turismo.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</si>
</sst>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6"/>
      <color rgb="FF000000"/>
      <name val="Arial"/>
      <family val="2"/>
    </font>
    <font>
      <sz val="6"/>
      <color rgb="FF000000"/>
      <name val="Arial"/>
      <family val="2"/>
    </font>
    <font>
      <sz val="6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2" fontId="0" fillId="0" borderId="0" xfId="0" applyNumberFormat="1"/>
    <xf numFmtId="2" fontId="2" fillId="3" borderId="14" xfId="0" applyNumberFormat="1" applyFont="1" applyFill="1" applyBorder="1" applyAlignment="1">
      <alignment horizontal="center" vertical="center" wrapText="1"/>
    </xf>
    <xf numFmtId="2" fontId="2" fillId="3" borderId="8" xfId="0" applyNumberFormat="1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left" vertical="top"/>
    </xf>
    <xf numFmtId="4" fontId="3" fillId="0" borderId="9" xfId="0" applyNumberFormat="1" applyFont="1" applyBorder="1" applyAlignment="1">
      <alignment horizontal="right" vertical="center" wrapText="1"/>
    </xf>
    <xf numFmtId="4" fontId="3" fillId="0" borderId="3" xfId="0" applyNumberFormat="1" applyFont="1" applyBorder="1" applyAlignment="1">
      <alignment horizontal="right" vertical="center" wrapText="1"/>
    </xf>
    <xf numFmtId="0" fontId="3" fillId="0" borderId="13" xfId="0" applyFont="1" applyBorder="1" applyAlignment="1">
      <alignment horizontal="left" vertical="top"/>
    </xf>
    <xf numFmtId="4" fontId="3" fillId="0" borderId="13" xfId="0" applyNumberFormat="1" applyFont="1" applyBorder="1" applyAlignment="1">
      <alignment horizontal="right" vertical="center" wrapText="1"/>
    </xf>
    <xf numFmtId="4" fontId="3" fillId="0" borderId="5" xfId="0" applyNumberFormat="1" applyFont="1" applyBorder="1" applyAlignment="1">
      <alignment horizontal="right" vertical="center" wrapText="1"/>
    </xf>
    <xf numFmtId="0" fontId="4" fillId="0" borderId="13" xfId="0" applyFont="1" applyBorder="1" applyAlignment="1">
      <alignment horizontal="left" vertical="top"/>
    </xf>
    <xf numFmtId="4" fontId="2" fillId="0" borderId="13" xfId="0" applyNumberFormat="1" applyFont="1" applyBorder="1" applyAlignment="1">
      <alignment horizontal="right" vertical="center" wrapText="1"/>
    </xf>
    <xf numFmtId="4" fontId="2" fillId="0" borderId="5" xfId="0" applyNumberFormat="1" applyFont="1" applyBorder="1" applyAlignment="1">
      <alignment horizontal="right" vertical="center" wrapText="1"/>
    </xf>
    <xf numFmtId="0" fontId="3" fillId="0" borderId="13" xfId="0" applyFont="1" applyBorder="1" applyAlignment="1">
      <alignment vertical="center"/>
    </xf>
    <xf numFmtId="4" fontId="3" fillId="4" borderId="13" xfId="0" applyNumberFormat="1" applyFont="1" applyFill="1" applyBorder="1" applyAlignment="1">
      <alignment horizontal="right" vertical="center" wrapText="1"/>
    </xf>
    <xf numFmtId="0" fontId="2" fillId="4" borderId="10" xfId="0" applyFont="1" applyFill="1" applyBorder="1" applyAlignment="1">
      <alignment horizontal="center" vertical="center" wrapText="1"/>
    </xf>
    <xf numFmtId="4" fontId="2" fillId="4" borderId="16" xfId="0" applyNumberFormat="1" applyFont="1" applyFill="1" applyBorder="1" applyAlignment="1">
      <alignment horizontal="right" vertical="center" wrapText="1"/>
    </xf>
    <xf numFmtId="4" fontId="0" fillId="0" borderId="0" xfId="0" applyNumberFormat="1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vertical="center" wrapText="1"/>
    </xf>
    <xf numFmtId="2" fontId="2" fillId="3" borderId="11" xfId="0" applyNumberFormat="1" applyFont="1" applyFill="1" applyBorder="1" applyAlignment="1">
      <alignment horizontal="center" vertical="center" wrapText="1"/>
    </xf>
    <xf numFmtId="2" fontId="2" fillId="3" borderId="12" xfId="0" applyNumberFormat="1" applyFont="1" applyFill="1" applyBorder="1" applyAlignment="1">
      <alignment horizontal="center" vertical="center" wrapText="1"/>
    </xf>
    <xf numFmtId="2" fontId="2" fillId="3" borderId="9" xfId="0" applyNumberFormat="1" applyFont="1" applyFill="1" applyBorder="1" applyAlignment="1">
      <alignment horizontal="center" vertical="center" wrapText="1"/>
    </xf>
    <xf numFmtId="2" fontId="2" fillId="3" borderId="15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AEA029-B060-4674-A004-F412EE49EAA7}">
  <sheetPr>
    <tabColor rgb="FFC4D600"/>
  </sheetPr>
  <dimension ref="B1:J62"/>
  <sheetViews>
    <sheetView showGridLines="0" tabSelected="1" zoomScale="154" zoomScaleNormal="154" workbookViewId="0">
      <selection activeCell="E11" sqref="E11"/>
    </sheetView>
  </sheetViews>
  <sheetFormatPr baseColWidth="10" defaultRowHeight="15" x14ac:dyDescent="0.25"/>
  <cols>
    <col min="1" max="1" width="3.5703125" customWidth="1"/>
    <col min="2" max="2" width="40.28515625" customWidth="1"/>
    <col min="3" max="3" width="13.7109375" style="2" bestFit="1" customWidth="1"/>
    <col min="4" max="4" width="11.42578125" style="2"/>
    <col min="5" max="5" width="13.7109375" style="2" bestFit="1" customWidth="1"/>
    <col min="6" max="6" width="11.42578125" style="2"/>
    <col min="7" max="7" width="11.7109375" style="2" bestFit="1" customWidth="1"/>
    <col min="8" max="8" width="13.7109375" style="2" bestFit="1" customWidth="1"/>
  </cols>
  <sheetData>
    <row r="1" spans="2:8" ht="15.75" thickBot="1" x14ac:dyDescent="0.3">
      <c r="B1" s="1"/>
    </row>
    <row r="2" spans="2:8" x14ac:dyDescent="0.25">
      <c r="B2" s="21" t="s">
        <v>0</v>
      </c>
      <c r="C2" s="22"/>
      <c r="D2" s="22"/>
      <c r="E2" s="22"/>
      <c r="F2" s="22"/>
      <c r="G2" s="22"/>
      <c r="H2" s="23"/>
    </row>
    <row r="3" spans="2:8" x14ac:dyDescent="0.25">
      <c r="B3" s="24" t="s">
        <v>1</v>
      </c>
      <c r="C3" s="25"/>
      <c r="D3" s="25"/>
      <c r="E3" s="25"/>
      <c r="F3" s="25"/>
      <c r="G3" s="25"/>
      <c r="H3" s="26"/>
    </row>
    <row r="4" spans="2:8" x14ac:dyDescent="0.25">
      <c r="B4" s="24" t="s">
        <v>2</v>
      </c>
      <c r="C4" s="25"/>
      <c r="D4" s="25"/>
      <c r="E4" s="25"/>
      <c r="F4" s="25"/>
      <c r="G4" s="25"/>
      <c r="H4" s="26"/>
    </row>
    <row r="5" spans="2:8" ht="15.75" thickBot="1" x14ac:dyDescent="0.3">
      <c r="B5" s="27" t="s">
        <v>62</v>
      </c>
      <c r="C5" s="28"/>
      <c r="D5" s="28"/>
      <c r="E5" s="28"/>
      <c r="F5" s="28"/>
      <c r="G5" s="28"/>
      <c r="H5" s="29"/>
    </row>
    <row r="6" spans="2:8" ht="15.75" thickBot="1" x14ac:dyDescent="0.3">
      <c r="B6" s="30" t="s">
        <v>3</v>
      </c>
      <c r="C6" s="33" t="s">
        <v>4</v>
      </c>
      <c r="D6" s="34"/>
      <c r="E6" s="34"/>
      <c r="F6" s="34"/>
      <c r="G6" s="35"/>
      <c r="H6" s="36" t="s">
        <v>5</v>
      </c>
    </row>
    <row r="7" spans="2:8" ht="17.25" thickBot="1" x14ac:dyDescent="0.3">
      <c r="B7" s="31"/>
      <c r="C7" s="3" t="s">
        <v>6</v>
      </c>
      <c r="D7" s="4" t="s">
        <v>7</v>
      </c>
      <c r="E7" s="4" t="s">
        <v>8</v>
      </c>
      <c r="F7" s="4" t="s">
        <v>9</v>
      </c>
      <c r="G7" s="4" t="s">
        <v>10</v>
      </c>
      <c r="H7" s="37"/>
    </row>
    <row r="8" spans="2:8" ht="15.75" thickBot="1" x14ac:dyDescent="0.3">
      <c r="B8" s="32"/>
      <c r="C8" s="5">
        <v>1</v>
      </c>
      <c r="D8" s="6">
        <v>2</v>
      </c>
      <c r="E8" s="4" t="s">
        <v>11</v>
      </c>
      <c r="F8" s="6">
        <v>4</v>
      </c>
      <c r="G8" s="6">
        <v>5</v>
      </c>
      <c r="H8" s="4" t="s">
        <v>12</v>
      </c>
    </row>
    <row r="9" spans="2:8" x14ac:dyDescent="0.25">
      <c r="B9" s="7" t="s">
        <v>13</v>
      </c>
      <c r="C9" s="8">
        <f>+C10</f>
        <v>303720789.98000008</v>
      </c>
      <c r="D9" s="9">
        <v>11968369.58</v>
      </c>
      <c r="E9" s="8">
        <f t="shared" ref="E9:H13" si="0">+E10</f>
        <v>303720789.98000008</v>
      </c>
      <c r="F9" s="8">
        <f t="shared" si="0"/>
        <v>35033994.68999999</v>
      </c>
      <c r="G9" s="9">
        <f t="shared" si="0"/>
        <v>34883648.649999991</v>
      </c>
      <c r="H9" s="8">
        <f t="shared" si="0"/>
        <v>268686795.28999996</v>
      </c>
    </row>
    <row r="10" spans="2:8" x14ac:dyDescent="0.25">
      <c r="B10" s="10" t="s">
        <v>14</v>
      </c>
      <c r="C10" s="11">
        <f>+C11</f>
        <v>303720789.98000008</v>
      </c>
      <c r="D10" s="12">
        <v>11968369.58</v>
      </c>
      <c r="E10" s="11">
        <f t="shared" si="0"/>
        <v>303720789.98000008</v>
      </c>
      <c r="F10" s="11">
        <f t="shared" si="0"/>
        <v>35033994.68999999</v>
      </c>
      <c r="G10" s="12">
        <f t="shared" si="0"/>
        <v>34883648.649999991</v>
      </c>
      <c r="H10" s="11">
        <f t="shared" si="0"/>
        <v>268686795.28999996</v>
      </c>
    </row>
    <row r="11" spans="2:8" x14ac:dyDescent="0.25">
      <c r="B11" s="10" t="s">
        <v>15</v>
      </c>
      <c r="C11" s="11">
        <f>+C12</f>
        <v>303720789.98000008</v>
      </c>
      <c r="D11" s="12">
        <v>11968369.58</v>
      </c>
      <c r="E11" s="11">
        <f t="shared" si="0"/>
        <v>303720789.98000008</v>
      </c>
      <c r="F11" s="11">
        <f t="shared" si="0"/>
        <v>35033994.68999999</v>
      </c>
      <c r="G11" s="12">
        <f t="shared" si="0"/>
        <v>34883648.649999991</v>
      </c>
      <c r="H11" s="11">
        <f t="shared" si="0"/>
        <v>268686795.28999996</v>
      </c>
    </row>
    <row r="12" spans="2:8" x14ac:dyDescent="0.25">
      <c r="B12" s="13" t="s">
        <v>16</v>
      </c>
      <c r="C12" s="11">
        <f>+C13</f>
        <v>303720789.98000008</v>
      </c>
      <c r="D12" s="12">
        <v>11968369.58</v>
      </c>
      <c r="E12" s="11">
        <f t="shared" si="0"/>
        <v>303720789.98000008</v>
      </c>
      <c r="F12" s="11">
        <f t="shared" si="0"/>
        <v>35033994.68999999</v>
      </c>
      <c r="G12" s="12">
        <f t="shared" si="0"/>
        <v>34883648.649999991</v>
      </c>
      <c r="H12" s="11">
        <f t="shared" si="0"/>
        <v>268686795.28999996</v>
      </c>
    </row>
    <row r="13" spans="2:8" x14ac:dyDescent="0.25">
      <c r="B13" s="10" t="s">
        <v>17</v>
      </c>
      <c r="C13" s="11">
        <f>+C14</f>
        <v>303720789.98000008</v>
      </c>
      <c r="D13" s="12">
        <v>11968369.58</v>
      </c>
      <c r="E13" s="11">
        <f t="shared" si="0"/>
        <v>303720789.98000008</v>
      </c>
      <c r="F13" s="11">
        <f t="shared" si="0"/>
        <v>35033994.68999999</v>
      </c>
      <c r="G13" s="12">
        <f t="shared" si="0"/>
        <v>34883648.649999991</v>
      </c>
      <c r="H13" s="11">
        <f t="shared" si="0"/>
        <v>268686795.28999996</v>
      </c>
    </row>
    <row r="14" spans="2:8" x14ac:dyDescent="0.25">
      <c r="B14" s="10" t="s">
        <v>18</v>
      </c>
      <c r="C14" s="14">
        <f t="shared" ref="C14:H14" si="1">+C15+C16+C17+C18++C19+C20+C21+C22+C23+C24++C25+C26+C27+C28+C29+C30+C31+C32+C33+C34+C35+C36+C37+C38+C39+C40+C41+C42+C43+C44+C45+C46+C47+C50+C51+C52+C54+C55+C56+C57+C58+C59+C60+C61</f>
        <v>303720789.98000008</v>
      </c>
      <c r="D14" s="15">
        <f t="shared" si="1"/>
        <v>0</v>
      </c>
      <c r="E14" s="14">
        <f t="shared" si="1"/>
        <v>303720789.98000008</v>
      </c>
      <c r="F14" s="14">
        <f t="shared" si="1"/>
        <v>35033994.68999999</v>
      </c>
      <c r="G14" s="15">
        <f t="shared" si="1"/>
        <v>34883648.649999991</v>
      </c>
      <c r="H14" s="14">
        <f t="shared" si="1"/>
        <v>268686795.28999996</v>
      </c>
    </row>
    <row r="15" spans="2:8" x14ac:dyDescent="0.25">
      <c r="B15" s="16" t="s">
        <v>19</v>
      </c>
      <c r="C15" s="17">
        <v>9886451.7300000004</v>
      </c>
      <c r="D15" s="12">
        <v>0</v>
      </c>
      <c r="E15" s="17">
        <f>C15+D15</f>
        <v>9886451.7300000004</v>
      </c>
      <c r="F15" s="11">
        <v>3358714.53</v>
      </c>
      <c r="G15" s="12">
        <v>3335887.29</v>
      </c>
      <c r="H15" s="17">
        <f>E15-F15</f>
        <v>6527737.2000000011</v>
      </c>
    </row>
    <row r="16" spans="2:8" x14ac:dyDescent="0.25">
      <c r="B16" s="16" t="s">
        <v>20</v>
      </c>
      <c r="C16" s="17">
        <v>7699230.4000000004</v>
      </c>
      <c r="D16" s="12">
        <v>0</v>
      </c>
      <c r="E16" s="17">
        <f t="shared" ref="E16:E61" si="2">C16+D16</f>
        <v>7699230.4000000004</v>
      </c>
      <c r="F16" s="11">
        <v>5514143.0999999996</v>
      </c>
      <c r="G16" s="12">
        <v>5511796.4199999999</v>
      </c>
      <c r="H16" s="17">
        <f>E16-F16</f>
        <v>2185087.3000000007</v>
      </c>
    </row>
    <row r="17" spans="2:8" x14ac:dyDescent="0.25">
      <c r="B17" s="16" t="s">
        <v>21</v>
      </c>
      <c r="C17" s="17">
        <v>3829940.8</v>
      </c>
      <c r="D17" s="12">
        <v>0</v>
      </c>
      <c r="E17" s="17">
        <f t="shared" si="2"/>
        <v>3829940.8</v>
      </c>
      <c r="F17" s="11">
        <v>319362.87</v>
      </c>
      <c r="G17" s="12">
        <v>319362.87</v>
      </c>
      <c r="H17" s="17">
        <f>E17-F17</f>
        <v>3510577.9299999997</v>
      </c>
    </row>
    <row r="18" spans="2:8" x14ac:dyDescent="0.25">
      <c r="B18" s="16" t="s">
        <v>22</v>
      </c>
      <c r="C18" s="17">
        <v>2289763.0699999998</v>
      </c>
      <c r="D18" s="12">
        <v>0</v>
      </c>
      <c r="E18" s="17">
        <f t="shared" si="2"/>
        <v>2289763.0699999998</v>
      </c>
      <c r="F18" s="11">
        <v>626242.38</v>
      </c>
      <c r="G18" s="12">
        <v>625084.93999999994</v>
      </c>
      <c r="H18" s="17">
        <f t="shared" ref="H18:H61" si="3">E18-F18</f>
        <v>1663520.69</v>
      </c>
    </row>
    <row r="19" spans="2:8" x14ac:dyDescent="0.25">
      <c r="B19" s="16" t="s">
        <v>23</v>
      </c>
      <c r="C19" s="17">
        <v>5505919.8399999999</v>
      </c>
      <c r="D19" s="12">
        <v>0</v>
      </c>
      <c r="E19" s="17">
        <f t="shared" si="2"/>
        <v>5505919.8399999999</v>
      </c>
      <c r="F19" s="11">
        <v>1423247.02</v>
      </c>
      <c r="G19" s="12">
        <v>1423247.02</v>
      </c>
      <c r="H19" s="17">
        <f t="shared" si="3"/>
        <v>4082672.82</v>
      </c>
    </row>
    <row r="20" spans="2:8" x14ac:dyDescent="0.25">
      <c r="B20" s="16" t="s">
        <v>24</v>
      </c>
      <c r="C20" s="17">
        <v>531560.13</v>
      </c>
      <c r="D20" s="12">
        <v>0</v>
      </c>
      <c r="E20" s="17">
        <f>C20+D20</f>
        <v>531560.13</v>
      </c>
      <c r="F20" s="11">
        <v>45086.2</v>
      </c>
      <c r="G20" s="12">
        <v>45086.2</v>
      </c>
      <c r="H20" s="17">
        <f t="shared" si="3"/>
        <v>486473.93</v>
      </c>
    </row>
    <row r="21" spans="2:8" x14ac:dyDescent="0.25">
      <c r="B21" s="16" t="s">
        <v>25</v>
      </c>
      <c r="C21" s="17">
        <v>351656.33</v>
      </c>
      <c r="D21" s="12">
        <v>0</v>
      </c>
      <c r="E21" s="17">
        <f t="shared" si="2"/>
        <v>351656.33</v>
      </c>
      <c r="F21" s="11">
        <v>0</v>
      </c>
      <c r="G21" s="12">
        <v>0</v>
      </c>
      <c r="H21" s="17">
        <f t="shared" si="3"/>
        <v>351656.33</v>
      </c>
    </row>
    <row r="22" spans="2:8" x14ac:dyDescent="0.25">
      <c r="B22" s="16" t="s">
        <v>26</v>
      </c>
      <c r="C22" s="17">
        <v>1263887.3799999999</v>
      </c>
      <c r="D22" s="12">
        <v>0</v>
      </c>
      <c r="E22" s="17">
        <f t="shared" si="2"/>
        <v>1263887.3799999999</v>
      </c>
      <c r="F22" s="11">
        <v>219156.67</v>
      </c>
      <c r="G22" s="12">
        <v>219156.67</v>
      </c>
      <c r="H22" s="17">
        <f t="shared" si="3"/>
        <v>1044730.7099999998</v>
      </c>
    </row>
    <row r="23" spans="2:8" x14ac:dyDescent="0.25">
      <c r="B23" s="16" t="s">
        <v>27</v>
      </c>
      <c r="C23" s="17">
        <v>530306.54</v>
      </c>
      <c r="D23" s="12">
        <v>0</v>
      </c>
      <c r="E23" s="17">
        <f t="shared" si="2"/>
        <v>530306.54</v>
      </c>
      <c r="F23" s="11">
        <v>17808.900000000001</v>
      </c>
      <c r="G23" s="12">
        <v>17808.900000000001</v>
      </c>
      <c r="H23" s="17">
        <f t="shared" si="3"/>
        <v>512497.64</v>
      </c>
    </row>
    <row r="24" spans="2:8" x14ac:dyDescent="0.25">
      <c r="B24" s="16" t="s">
        <v>28</v>
      </c>
      <c r="C24" s="17">
        <v>822818.07</v>
      </c>
      <c r="D24" s="12">
        <v>0</v>
      </c>
      <c r="E24" s="17">
        <f t="shared" si="2"/>
        <v>822818.07</v>
      </c>
      <c r="F24" s="11">
        <v>168589.83</v>
      </c>
      <c r="G24" s="12">
        <v>166603.43</v>
      </c>
      <c r="H24" s="17">
        <f t="shared" si="3"/>
        <v>654228.24</v>
      </c>
    </row>
    <row r="25" spans="2:8" x14ac:dyDescent="0.25">
      <c r="B25" s="16" t="s">
        <v>29</v>
      </c>
      <c r="C25" s="17">
        <v>5203394.32</v>
      </c>
      <c r="D25" s="12">
        <v>0</v>
      </c>
      <c r="E25" s="17">
        <f t="shared" si="2"/>
        <v>5203394.32</v>
      </c>
      <c r="F25" s="11">
        <v>1216371.67</v>
      </c>
      <c r="G25" s="12">
        <v>1216371.67</v>
      </c>
      <c r="H25" s="17">
        <f t="shared" si="3"/>
        <v>3987022.6500000004</v>
      </c>
    </row>
    <row r="26" spans="2:8" x14ac:dyDescent="0.25">
      <c r="B26" s="16" t="s">
        <v>30</v>
      </c>
      <c r="C26" s="17">
        <v>1579135.04</v>
      </c>
      <c r="D26" s="12">
        <v>0</v>
      </c>
      <c r="E26" s="17">
        <f t="shared" si="2"/>
        <v>1579135.04</v>
      </c>
      <c r="F26" s="11">
        <v>237908.23</v>
      </c>
      <c r="G26" s="12">
        <v>237108.23</v>
      </c>
      <c r="H26" s="17">
        <f t="shared" si="3"/>
        <v>1341226.81</v>
      </c>
    </row>
    <row r="27" spans="2:8" x14ac:dyDescent="0.25">
      <c r="B27" s="16" t="s">
        <v>31</v>
      </c>
      <c r="C27" s="17">
        <v>1525366.84</v>
      </c>
      <c r="D27" s="12">
        <v>0</v>
      </c>
      <c r="E27" s="17">
        <f t="shared" si="2"/>
        <v>1525366.84</v>
      </c>
      <c r="F27" s="11">
        <v>102049.88</v>
      </c>
      <c r="G27" s="12">
        <v>102049.88</v>
      </c>
      <c r="H27" s="17">
        <f t="shared" si="3"/>
        <v>1423316.96</v>
      </c>
    </row>
    <row r="28" spans="2:8" x14ac:dyDescent="0.25">
      <c r="B28" s="16" t="s">
        <v>32</v>
      </c>
      <c r="C28" s="17">
        <v>24708810.010000002</v>
      </c>
      <c r="D28" s="12">
        <v>0</v>
      </c>
      <c r="E28" s="17">
        <f t="shared" si="2"/>
        <v>24708810.010000002</v>
      </c>
      <c r="F28" s="11">
        <v>5138760.05</v>
      </c>
      <c r="G28" s="12">
        <v>5137146.3099999996</v>
      </c>
      <c r="H28" s="17">
        <f t="shared" si="3"/>
        <v>19570049.960000001</v>
      </c>
    </row>
    <row r="29" spans="2:8" x14ac:dyDescent="0.25">
      <c r="B29" s="16" t="s">
        <v>33</v>
      </c>
      <c r="C29" s="17">
        <v>3595247.94</v>
      </c>
      <c r="D29" s="12">
        <v>0</v>
      </c>
      <c r="E29" s="17">
        <f t="shared" si="2"/>
        <v>3595247.94</v>
      </c>
      <c r="F29" s="11">
        <v>379439.35</v>
      </c>
      <c r="G29" s="12">
        <v>379439.35</v>
      </c>
      <c r="H29" s="17">
        <f t="shared" si="3"/>
        <v>3215808.59</v>
      </c>
    </row>
    <row r="30" spans="2:8" x14ac:dyDescent="0.25">
      <c r="B30" s="16" t="s">
        <v>63</v>
      </c>
      <c r="C30" s="17">
        <v>2806444.86</v>
      </c>
      <c r="D30" s="12">
        <v>0</v>
      </c>
      <c r="E30" s="17">
        <f t="shared" si="2"/>
        <v>2806444.86</v>
      </c>
      <c r="F30" s="11">
        <v>1596274.27</v>
      </c>
      <c r="G30" s="12">
        <v>1595354.91</v>
      </c>
      <c r="H30" s="17">
        <f t="shared" si="3"/>
        <v>1210170.5899999999</v>
      </c>
    </row>
    <row r="31" spans="2:8" x14ac:dyDescent="0.25">
      <c r="B31" s="16" t="s">
        <v>34</v>
      </c>
      <c r="C31" s="17">
        <v>1183450.17</v>
      </c>
      <c r="D31" s="12">
        <v>0</v>
      </c>
      <c r="E31" s="17">
        <f t="shared" si="2"/>
        <v>1183450.17</v>
      </c>
      <c r="F31" s="11">
        <v>171684.96</v>
      </c>
      <c r="G31" s="12">
        <v>171684.96</v>
      </c>
      <c r="H31" s="17">
        <f t="shared" si="3"/>
        <v>1011765.21</v>
      </c>
    </row>
    <row r="32" spans="2:8" x14ac:dyDescent="0.25">
      <c r="B32" s="16" t="s">
        <v>35</v>
      </c>
      <c r="C32" s="17">
        <v>717785.96</v>
      </c>
      <c r="D32" s="12">
        <v>0</v>
      </c>
      <c r="E32" s="17">
        <f t="shared" si="2"/>
        <v>717785.96</v>
      </c>
      <c r="F32" s="11">
        <v>112161.12</v>
      </c>
      <c r="G32" s="12">
        <v>112161.12</v>
      </c>
      <c r="H32" s="17">
        <f t="shared" si="3"/>
        <v>605624.84</v>
      </c>
    </row>
    <row r="33" spans="2:8" x14ac:dyDescent="0.25">
      <c r="B33" s="16" t="s">
        <v>36</v>
      </c>
      <c r="C33" s="17">
        <v>202008.9</v>
      </c>
      <c r="D33" s="12">
        <v>0</v>
      </c>
      <c r="E33" s="17">
        <f>C33+D33</f>
        <v>202008.9</v>
      </c>
      <c r="F33" s="11">
        <v>73116.17</v>
      </c>
      <c r="G33" s="12">
        <v>73116.17</v>
      </c>
      <c r="H33" s="17">
        <f t="shared" si="3"/>
        <v>128892.73</v>
      </c>
    </row>
    <row r="34" spans="2:8" x14ac:dyDescent="0.25">
      <c r="B34" s="16" t="s">
        <v>37</v>
      </c>
      <c r="C34" s="17">
        <v>135938.42000000001</v>
      </c>
      <c r="D34" s="12">
        <v>0</v>
      </c>
      <c r="E34" s="17">
        <f t="shared" si="2"/>
        <v>135938.42000000001</v>
      </c>
      <c r="F34" s="11">
        <v>41500</v>
      </c>
      <c r="G34" s="12">
        <v>41500</v>
      </c>
      <c r="H34" s="17">
        <f t="shared" si="3"/>
        <v>94438.420000000013</v>
      </c>
    </row>
    <row r="35" spans="2:8" x14ac:dyDescent="0.25">
      <c r="B35" s="16" t="s">
        <v>38</v>
      </c>
      <c r="C35" s="17">
        <v>82199.399999999994</v>
      </c>
      <c r="D35" s="12">
        <v>0</v>
      </c>
      <c r="E35" s="17">
        <f t="shared" si="2"/>
        <v>82199.399999999994</v>
      </c>
      <c r="F35" s="11">
        <v>23719.31</v>
      </c>
      <c r="G35" s="12">
        <v>23587</v>
      </c>
      <c r="H35" s="17">
        <f t="shared" si="3"/>
        <v>58480.09</v>
      </c>
    </row>
    <row r="36" spans="2:8" x14ac:dyDescent="0.25">
      <c r="B36" s="16" t="s">
        <v>39</v>
      </c>
      <c r="C36" s="17">
        <v>80855.34</v>
      </c>
      <c r="D36" s="12">
        <v>0</v>
      </c>
      <c r="E36" s="17">
        <f t="shared" si="2"/>
        <v>80855.34</v>
      </c>
      <c r="F36" s="11">
        <v>31972.19</v>
      </c>
      <c r="G36" s="12">
        <v>31972.19</v>
      </c>
      <c r="H36" s="17">
        <f t="shared" si="3"/>
        <v>48883.149999999994</v>
      </c>
    </row>
    <row r="37" spans="2:8" x14ac:dyDescent="0.25">
      <c r="B37" s="16" t="s">
        <v>40</v>
      </c>
      <c r="C37" s="17">
        <v>223028.24</v>
      </c>
      <c r="D37" s="12">
        <v>0</v>
      </c>
      <c r="E37" s="17">
        <f t="shared" si="2"/>
        <v>223028.24</v>
      </c>
      <c r="F37" s="11">
        <v>83081.08</v>
      </c>
      <c r="G37" s="12">
        <v>83081.08</v>
      </c>
      <c r="H37" s="17">
        <f t="shared" si="3"/>
        <v>139947.15999999997</v>
      </c>
    </row>
    <row r="38" spans="2:8" x14ac:dyDescent="0.25">
      <c r="B38" s="16" t="s">
        <v>41</v>
      </c>
      <c r="C38" s="17">
        <v>134510.01</v>
      </c>
      <c r="D38" s="12">
        <v>0</v>
      </c>
      <c r="E38" s="17">
        <f t="shared" si="2"/>
        <v>134510.01</v>
      </c>
      <c r="F38" s="11">
        <v>45764</v>
      </c>
      <c r="G38" s="12">
        <v>45764</v>
      </c>
      <c r="H38" s="17">
        <f t="shared" si="3"/>
        <v>88746.010000000009</v>
      </c>
    </row>
    <row r="39" spans="2:8" x14ac:dyDescent="0.25">
      <c r="B39" s="16" t="s">
        <v>42</v>
      </c>
      <c r="C39" s="17">
        <v>67387.399999999994</v>
      </c>
      <c r="D39" s="12">
        <v>0</v>
      </c>
      <c r="E39" s="17">
        <f t="shared" si="2"/>
        <v>67387.399999999994</v>
      </c>
      <c r="F39" s="11">
        <v>21270</v>
      </c>
      <c r="G39" s="12">
        <v>21270</v>
      </c>
      <c r="H39" s="17">
        <f t="shared" si="3"/>
        <v>46117.399999999994</v>
      </c>
    </row>
    <row r="40" spans="2:8" x14ac:dyDescent="0.25">
      <c r="B40" s="16" t="s">
        <v>43</v>
      </c>
      <c r="C40" s="17">
        <v>142614.84</v>
      </c>
      <c r="D40" s="12">
        <v>0</v>
      </c>
      <c r="E40" s="17">
        <f t="shared" si="2"/>
        <v>142614.84</v>
      </c>
      <c r="F40" s="11">
        <v>25587.97</v>
      </c>
      <c r="G40" s="12">
        <v>25587.97</v>
      </c>
      <c r="H40" s="17">
        <f t="shared" si="3"/>
        <v>117026.87</v>
      </c>
    </row>
    <row r="41" spans="2:8" x14ac:dyDescent="0.25">
      <c r="B41" s="16" t="s">
        <v>44</v>
      </c>
      <c r="C41" s="17">
        <v>312372.55</v>
      </c>
      <c r="D41" s="12">
        <v>0</v>
      </c>
      <c r="E41" s="17">
        <f t="shared" si="2"/>
        <v>312372.55</v>
      </c>
      <c r="F41" s="11">
        <v>66321</v>
      </c>
      <c r="G41" s="12">
        <v>66321</v>
      </c>
      <c r="H41" s="17">
        <f t="shared" si="3"/>
        <v>246051.55</v>
      </c>
    </row>
    <row r="42" spans="2:8" x14ac:dyDescent="0.25">
      <c r="B42" s="16" t="s">
        <v>45</v>
      </c>
      <c r="C42" s="17">
        <v>264443.78000000003</v>
      </c>
      <c r="D42" s="12">
        <v>0</v>
      </c>
      <c r="E42" s="17">
        <f t="shared" si="2"/>
        <v>264443.78000000003</v>
      </c>
      <c r="F42" s="11">
        <v>311309.12</v>
      </c>
      <c r="G42" s="12">
        <v>310909.12</v>
      </c>
      <c r="H42" s="17">
        <f t="shared" si="3"/>
        <v>-46865.339999999967</v>
      </c>
    </row>
    <row r="43" spans="2:8" x14ac:dyDescent="0.25">
      <c r="B43" s="16" t="s">
        <v>46</v>
      </c>
      <c r="C43" s="17">
        <v>1832829.73</v>
      </c>
      <c r="D43" s="12">
        <v>0</v>
      </c>
      <c r="E43" s="17">
        <f>C43+D43</f>
        <v>1832829.73</v>
      </c>
      <c r="F43" s="11">
        <v>27776.720000000001</v>
      </c>
      <c r="G43" s="12">
        <v>27776.720000000001</v>
      </c>
      <c r="H43" s="17">
        <f t="shared" si="3"/>
        <v>1805053.01</v>
      </c>
    </row>
    <row r="44" spans="2:8" x14ac:dyDescent="0.25">
      <c r="B44" s="16" t="s">
        <v>47</v>
      </c>
      <c r="C44" s="17">
        <v>198305.76</v>
      </c>
      <c r="D44" s="12">
        <v>0</v>
      </c>
      <c r="E44" s="17">
        <f t="shared" si="2"/>
        <v>198305.76</v>
      </c>
      <c r="F44" s="11">
        <v>104905.66</v>
      </c>
      <c r="G44" s="12">
        <v>98775.72</v>
      </c>
      <c r="H44" s="17">
        <f t="shared" si="3"/>
        <v>93400.1</v>
      </c>
    </row>
    <row r="45" spans="2:8" x14ac:dyDescent="0.25">
      <c r="B45" s="16" t="s">
        <v>48</v>
      </c>
      <c r="C45" s="17">
        <v>935353.89</v>
      </c>
      <c r="D45" s="12">
        <v>0</v>
      </c>
      <c r="E45" s="17">
        <f t="shared" si="2"/>
        <v>935353.89</v>
      </c>
      <c r="F45" s="11">
        <v>23792.66</v>
      </c>
      <c r="G45" s="12">
        <v>23792.66</v>
      </c>
      <c r="H45" s="17">
        <f t="shared" si="3"/>
        <v>911561.23</v>
      </c>
    </row>
    <row r="46" spans="2:8" x14ac:dyDescent="0.25">
      <c r="B46" s="16" t="s">
        <v>49</v>
      </c>
      <c r="C46" s="17">
        <v>341886.36</v>
      </c>
      <c r="D46" s="12">
        <v>0</v>
      </c>
      <c r="E46" s="17">
        <f t="shared" si="2"/>
        <v>341886.36</v>
      </c>
      <c r="F46" s="11">
        <v>567546.65</v>
      </c>
      <c r="G46" s="12">
        <v>567146.65</v>
      </c>
      <c r="H46" s="17">
        <f t="shared" si="3"/>
        <v>-225660.29000000004</v>
      </c>
    </row>
    <row r="47" spans="2:8" x14ac:dyDescent="0.25">
      <c r="B47" s="16" t="s">
        <v>50</v>
      </c>
      <c r="C47" s="17">
        <v>647261.56000000006</v>
      </c>
      <c r="D47" s="12">
        <v>0</v>
      </c>
      <c r="E47" s="17">
        <f t="shared" si="2"/>
        <v>647261.56000000006</v>
      </c>
      <c r="F47" s="11">
        <v>567905.81000000006</v>
      </c>
      <c r="G47" s="12">
        <v>567905.81000000006</v>
      </c>
      <c r="H47" s="17">
        <f t="shared" si="3"/>
        <v>79355.75</v>
      </c>
    </row>
    <row r="48" spans="2:8" x14ac:dyDescent="0.25">
      <c r="B48" s="16" t="s">
        <v>64</v>
      </c>
      <c r="C48" s="17">
        <v>10501998.880000001</v>
      </c>
      <c r="D48" s="12">
        <v>0</v>
      </c>
      <c r="E48" s="17">
        <f t="shared" si="2"/>
        <v>10501998.880000001</v>
      </c>
      <c r="F48" s="11">
        <v>57636.18</v>
      </c>
      <c r="G48" s="12">
        <v>57636.18</v>
      </c>
      <c r="H48" s="17">
        <f t="shared" si="3"/>
        <v>10444362.700000001</v>
      </c>
    </row>
    <row r="49" spans="2:10" x14ac:dyDescent="0.25">
      <c r="B49" s="16" t="s">
        <v>65</v>
      </c>
      <c r="C49" s="17">
        <v>520901.91</v>
      </c>
      <c r="D49" s="12">
        <v>0</v>
      </c>
      <c r="E49" s="17">
        <f>C49+D49</f>
        <v>520901.91</v>
      </c>
      <c r="F49" s="11">
        <v>51577</v>
      </c>
      <c r="G49" s="12">
        <v>51577</v>
      </c>
      <c r="H49" s="17">
        <f t="shared" si="3"/>
        <v>469324.91</v>
      </c>
    </row>
    <row r="50" spans="2:10" x14ac:dyDescent="0.25">
      <c r="B50" s="16" t="s">
        <v>51</v>
      </c>
      <c r="C50" s="17">
        <v>2891185.25</v>
      </c>
      <c r="D50" s="12">
        <v>0</v>
      </c>
      <c r="E50" s="17">
        <f t="shared" si="2"/>
        <v>2891185.25</v>
      </c>
      <c r="F50" s="11">
        <v>3425987.01</v>
      </c>
      <c r="G50" s="12">
        <v>3425987.01</v>
      </c>
      <c r="H50" s="17">
        <f t="shared" si="3"/>
        <v>-534801.75999999978</v>
      </c>
    </row>
    <row r="51" spans="2:10" x14ac:dyDescent="0.25">
      <c r="B51" s="16" t="s">
        <v>52</v>
      </c>
      <c r="C51" s="17">
        <v>12801182.789999999</v>
      </c>
      <c r="D51" s="12">
        <v>0</v>
      </c>
      <c r="E51" s="17">
        <f t="shared" si="2"/>
        <v>12801182.789999999</v>
      </c>
      <c r="F51" s="11">
        <v>787144.21</v>
      </c>
      <c r="G51" s="12">
        <v>725725.43</v>
      </c>
      <c r="H51" s="17">
        <f t="shared" si="3"/>
        <v>12014038.579999998</v>
      </c>
    </row>
    <row r="52" spans="2:10" x14ac:dyDescent="0.25">
      <c r="B52" s="16" t="s">
        <v>53</v>
      </c>
      <c r="C52" s="17">
        <v>2049883.49</v>
      </c>
      <c r="D52" s="12">
        <v>0</v>
      </c>
      <c r="E52" s="17">
        <f t="shared" si="2"/>
        <v>2049883.49</v>
      </c>
      <c r="F52" s="11">
        <v>21115</v>
      </c>
      <c r="G52" s="12">
        <v>21115</v>
      </c>
      <c r="H52" s="17">
        <f t="shared" si="3"/>
        <v>2028768.49</v>
      </c>
    </row>
    <row r="53" spans="2:10" x14ac:dyDescent="0.25">
      <c r="B53" s="16" t="s">
        <v>66</v>
      </c>
      <c r="C53" s="17">
        <v>2851820.05</v>
      </c>
      <c r="D53" s="12">
        <v>0</v>
      </c>
      <c r="E53" s="17">
        <f t="shared" si="2"/>
        <v>2851820.05</v>
      </c>
      <c r="F53" s="11">
        <v>233691.01</v>
      </c>
      <c r="G53" s="12">
        <v>233291.01</v>
      </c>
      <c r="H53" s="17">
        <f t="shared" si="3"/>
        <v>2618129.04</v>
      </c>
    </row>
    <row r="54" spans="2:10" x14ac:dyDescent="0.25">
      <c r="B54" s="16" t="s">
        <v>67</v>
      </c>
      <c r="C54" s="17">
        <v>4343488.1399999997</v>
      </c>
      <c r="D54" s="12">
        <v>0</v>
      </c>
      <c r="E54" s="17">
        <f t="shared" si="2"/>
        <v>4343488.1399999997</v>
      </c>
      <c r="F54" s="11">
        <v>482597.41</v>
      </c>
      <c r="G54" s="12">
        <v>482597.41</v>
      </c>
      <c r="H54" s="17">
        <f t="shared" si="3"/>
        <v>3860890.7299999995</v>
      </c>
    </row>
    <row r="55" spans="2:10" x14ac:dyDescent="0.25">
      <c r="B55" s="16" t="s">
        <v>54</v>
      </c>
      <c r="C55" s="17">
        <v>157276746.31</v>
      </c>
      <c r="D55" s="12">
        <v>0</v>
      </c>
      <c r="E55" s="17">
        <f t="shared" si="2"/>
        <v>157276746.31</v>
      </c>
      <c r="F55" s="11">
        <v>359809.81</v>
      </c>
      <c r="G55" s="12">
        <v>359009.81</v>
      </c>
      <c r="H55" s="17">
        <f t="shared" si="3"/>
        <v>156916936.5</v>
      </c>
    </row>
    <row r="56" spans="2:10" x14ac:dyDescent="0.25">
      <c r="B56" s="16" t="s">
        <v>55</v>
      </c>
      <c r="C56" s="17">
        <v>4817366</v>
      </c>
      <c r="D56" s="12">
        <v>0</v>
      </c>
      <c r="E56" s="17">
        <f t="shared" si="2"/>
        <v>4817366</v>
      </c>
      <c r="F56" s="11">
        <v>671579.83</v>
      </c>
      <c r="G56" s="12">
        <v>664891.47</v>
      </c>
      <c r="H56" s="17">
        <f t="shared" si="3"/>
        <v>4145786.17</v>
      </c>
    </row>
    <row r="57" spans="2:10" x14ac:dyDescent="0.25">
      <c r="B57" s="16" t="s">
        <v>56</v>
      </c>
      <c r="C57" s="17">
        <v>11940273.83</v>
      </c>
      <c r="D57" s="12">
        <v>0</v>
      </c>
      <c r="E57" s="17">
        <f>C57+D57</f>
        <v>11940273.83</v>
      </c>
      <c r="F57" s="11">
        <v>2205926.0099999998</v>
      </c>
      <c r="G57" s="12">
        <v>2205926.0099999998</v>
      </c>
      <c r="H57" s="17">
        <f t="shared" si="3"/>
        <v>9734347.8200000003</v>
      </c>
    </row>
    <row r="58" spans="2:10" x14ac:dyDescent="0.25">
      <c r="B58" s="16" t="s">
        <v>57</v>
      </c>
      <c r="C58" s="17">
        <v>11388049.199999999</v>
      </c>
      <c r="D58" s="12">
        <v>0</v>
      </c>
      <c r="E58" s="17">
        <f t="shared" si="2"/>
        <v>11388049.199999999</v>
      </c>
      <c r="F58" s="11">
        <v>1595952.25</v>
      </c>
      <c r="G58" s="12">
        <v>1593036.38</v>
      </c>
      <c r="H58" s="17">
        <f t="shared" si="3"/>
        <v>9792096.9499999993</v>
      </c>
      <c r="J58" s="20"/>
    </row>
    <row r="59" spans="2:10" x14ac:dyDescent="0.25">
      <c r="B59" s="16" t="s">
        <v>58</v>
      </c>
      <c r="C59" s="17">
        <v>3674215.47</v>
      </c>
      <c r="D59" s="12">
        <v>0</v>
      </c>
      <c r="E59" s="17">
        <f t="shared" si="2"/>
        <v>3674215.47</v>
      </c>
      <c r="F59" s="11">
        <v>752186.13</v>
      </c>
      <c r="G59" s="12">
        <v>743183.87</v>
      </c>
      <c r="H59" s="17">
        <f t="shared" si="3"/>
        <v>2922029.3400000003</v>
      </c>
    </row>
    <row r="60" spans="2:10" x14ac:dyDescent="0.25">
      <c r="B60" s="16" t="s">
        <v>59</v>
      </c>
      <c r="C60" s="17">
        <v>5750576.4800000004</v>
      </c>
      <c r="D60" s="12">
        <v>0</v>
      </c>
      <c r="E60" s="17">
        <f t="shared" si="2"/>
        <v>5750576.4800000004</v>
      </c>
      <c r="F60" s="11">
        <v>948837.47</v>
      </c>
      <c r="G60" s="12">
        <v>923116.88</v>
      </c>
      <c r="H60" s="17">
        <f t="shared" si="3"/>
        <v>4801739.0100000007</v>
      </c>
    </row>
    <row r="61" spans="2:10" ht="15.75" thickBot="1" x14ac:dyDescent="0.3">
      <c r="B61" s="16" t="s">
        <v>60</v>
      </c>
      <c r="C61" s="17">
        <v>7155657.4100000001</v>
      </c>
      <c r="D61" s="12">
        <v>0</v>
      </c>
      <c r="E61" s="17">
        <f t="shared" si="2"/>
        <v>7155657.4100000001</v>
      </c>
      <c r="F61" s="12">
        <v>1120290.19</v>
      </c>
      <c r="G61" s="12">
        <v>1115203.1200000001</v>
      </c>
      <c r="H61" s="17">
        <f t="shared" si="3"/>
        <v>6035367.2200000007</v>
      </c>
    </row>
    <row r="62" spans="2:10" ht="15.75" thickBot="1" x14ac:dyDescent="0.3">
      <c r="B62" s="18" t="s">
        <v>61</v>
      </c>
      <c r="C62" s="19">
        <f>C15+C16+C17+C18+C19+C20+C21+C22+C23+C24+C25+C26+C27+C28+C29+C30+C31+C32+C33+C34+C35+C36+C37+C38+C39+C40+C41+C42+C43+C44+C45+C46+C47+C48+C49+C50+C51+C52+C53+C54+C55+C56+C57+C58+C59+C60+C61</f>
        <v>317595510.82000005</v>
      </c>
      <c r="D62" s="19">
        <f t="shared" ref="D62:H62" si="4">D15+D16+D17+D18+D19+D20+D21+D22+D23+D24+D25+D26+D27+D28+D29+D30+D31+D32+D33+D34+D35+D36+D37+D38+D39+D40+D41+D42+D43+D44+D45+D46+D47+D48+D49+D50+D51+D52+D53+D54+D55+D56+D57+D58+D59+D60+D61</f>
        <v>0</v>
      </c>
      <c r="E62" s="19">
        <f t="shared" si="4"/>
        <v>317595510.82000005</v>
      </c>
      <c r="F62" s="19">
        <f t="shared" si="4"/>
        <v>35376898.879999995</v>
      </c>
      <c r="G62" s="19">
        <f t="shared" si="4"/>
        <v>35226152.839999996</v>
      </c>
      <c r="H62" s="19">
        <f t="shared" si="4"/>
        <v>282218611.94</v>
      </c>
    </row>
  </sheetData>
  <mergeCells count="7">
    <mergeCell ref="B2:H2"/>
    <mergeCell ref="B3:H3"/>
    <mergeCell ref="B4:H4"/>
    <mergeCell ref="B5:H5"/>
    <mergeCell ref="B6:B8"/>
    <mergeCell ref="C6:G6"/>
    <mergeCell ref="H6:H7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EAEPE CA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Yeyian PC</dc:creator>
  <cp:lastModifiedBy>Municipio de Xicotepec Puebla</cp:lastModifiedBy>
  <dcterms:created xsi:type="dcterms:W3CDTF">2023-01-30T17:00:52Z</dcterms:created>
  <dcterms:modified xsi:type="dcterms:W3CDTF">2025-04-30T01:03:17Z</dcterms:modified>
</cp:coreProperties>
</file>