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b) Estado Analítico\"/>
    </mc:Choice>
  </mc:AlternateContent>
  <xr:revisionPtr revIDLastSave="0" documentId="13_ncr:1_{3E681EBA-45AB-49DE-A39F-E41786282F8C}" xr6:coauthVersionLast="47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H43" i="3" s="1"/>
  <c r="E42" i="3"/>
  <c r="H42" i="3" s="1"/>
  <c r="E41" i="3"/>
  <c r="H41" i="3" s="1"/>
  <c r="E40" i="3"/>
  <c r="E39" i="3" s="1"/>
  <c r="G39" i="3"/>
  <c r="F39" i="3"/>
  <c r="D39" i="3"/>
  <c r="C39" i="3"/>
  <c r="E37" i="3"/>
  <c r="H37" i="3" s="1"/>
  <c r="E36" i="3"/>
  <c r="H36" i="3" s="1"/>
  <c r="E35" i="3"/>
  <c r="H35" i="3" s="1"/>
  <c r="E34" i="3"/>
  <c r="H34" i="3" s="1"/>
  <c r="E33" i="3"/>
  <c r="H33" i="3" s="1"/>
  <c r="E32" i="3"/>
  <c r="E28" i="3" s="1"/>
  <c r="E31" i="3"/>
  <c r="H31" i="3" s="1"/>
  <c r="E30" i="3"/>
  <c r="H30" i="3" s="1"/>
  <c r="E29" i="3"/>
  <c r="H29" i="3" s="1"/>
  <c r="G28" i="3"/>
  <c r="F28" i="3"/>
  <c r="D28" i="3"/>
  <c r="C28" i="3"/>
  <c r="E26" i="3"/>
  <c r="H26" i="3" s="1"/>
  <c r="E25" i="3"/>
  <c r="E19" i="3" s="1"/>
  <c r="E24" i="3"/>
  <c r="H24" i="3" s="1"/>
  <c r="E23" i="3"/>
  <c r="H23" i="3" s="1"/>
  <c r="E22" i="3"/>
  <c r="H22" i="3" s="1"/>
  <c r="H21" i="3"/>
  <c r="E21" i="3"/>
  <c r="E20" i="3"/>
  <c r="H20" i="3" s="1"/>
  <c r="G19" i="3"/>
  <c r="F19" i="3"/>
  <c r="D19" i="3"/>
  <c r="C19" i="3"/>
  <c r="E17" i="3"/>
  <c r="H17" i="3" s="1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E9" i="3" s="1"/>
  <c r="G9" i="3"/>
  <c r="G44" i="3" s="1"/>
  <c r="F9" i="3"/>
  <c r="F44" i="3" s="1"/>
  <c r="D9" i="3"/>
  <c r="D44" i="3" s="1"/>
  <c r="C9" i="3"/>
  <c r="C44" i="3" s="1"/>
  <c r="H19" i="3" l="1"/>
  <c r="E44" i="3"/>
  <c r="H28" i="3"/>
  <c r="H10" i="3"/>
  <c r="H9" i="3" s="1"/>
  <c r="H25" i="3"/>
  <c r="H32" i="3"/>
  <c r="H40" i="3"/>
  <c r="H39" i="3" s="1"/>
  <c r="H44" i="3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<sst xmlns="http://schemas.openxmlformats.org/spreadsheetml/2006/main" count="47" uniqueCount="47">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</sst>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E51-7250-4C35-AA28-CC3BB0FCAF67}">
  <sheetPr>
    <tabColor rgb="FFC4D600"/>
  </sheetPr>
  <dimension ref="B1:H47"/>
  <sheetViews>
    <sheetView showGridLines="0" tabSelected="1" zoomScale="154" zoomScaleNormal="154" workbookViewId="0">
      <selection activeCell="B2" sqref="B2:H44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10" t="s">
        <v>0</v>
      </c>
      <c r="C2" s="11"/>
      <c r="D2" s="11"/>
      <c r="E2" s="11"/>
      <c r="F2" s="11"/>
      <c r="G2" s="11"/>
      <c r="H2" s="12"/>
    </row>
    <row r="3" spans="2:8" x14ac:dyDescent="0.25">
      <c r="B3" s="13" t="s">
        <v>1</v>
      </c>
      <c r="C3" s="14"/>
      <c r="D3" s="14"/>
      <c r="E3" s="14"/>
      <c r="F3" s="14"/>
      <c r="G3" s="14"/>
      <c r="H3" s="15"/>
    </row>
    <row r="4" spans="2:8" x14ac:dyDescent="0.25">
      <c r="B4" s="13" t="s">
        <v>2</v>
      </c>
      <c r="C4" s="14"/>
      <c r="D4" s="14"/>
      <c r="E4" s="14"/>
      <c r="F4" s="14"/>
      <c r="G4" s="14"/>
      <c r="H4" s="15"/>
    </row>
    <row r="5" spans="2:8" ht="15.75" thickBot="1" x14ac:dyDescent="0.3">
      <c r="B5" s="16" t="s">
        <v>46</v>
      </c>
      <c r="C5" s="17"/>
      <c r="D5" s="17"/>
      <c r="E5" s="17"/>
      <c r="F5" s="17"/>
      <c r="G5" s="17"/>
      <c r="H5" s="18"/>
    </row>
    <row r="6" spans="2:8" ht="15.75" thickBot="1" x14ac:dyDescent="0.3">
      <c r="B6" s="19" t="s">
        <v>3</v>
      </c>
      <c r="C6" s="22" t="s">
        <v>4</v>
      </c>
      <c r="D6" s="23"/>
      <c r="E6" s="23"/>
      <c r="F6" s="23"/>
      <c r="G6" s="24"/>
      <c r="H6" s="25" t="s">
        <v>5</v>
      </c>
    </row>
    <row r="7" spans="2:8" ht="17.25" thickBot="1" x14ac:dyDescent="0.3"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6"/>
    </row>
    <row r="8" spans="2:8" ht="15.75" thickBot="1" x14ac:dyDescent="0.3">
      <c r="B8" s="21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101653624.31999999</v>
      </c>
      <c r="D9" s="4">
        <f>+D10+D11+D12+D13+D14+D15+D16+D17</f>
        <v>0</v>
      </c>
      <c r="E9" s="4">
        <f t="shared" si="0"/>
        <v>101653624.31999999</v>
      </c>
      <c r="F9" s="4">
        <f t="shared" si="0"/>
        <v>36196017.980000004</v>
      </c>
      <c r="G9" s="4">
        <f t="shared" si="0"/>
        <v>36070891.400000006</v>
      </c>
      <c r="H9" s="4">
        <f t="shared" si="0"/>
        <v>65457606.339999989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40434073.549999997</v>
      </c>
      <c r="D12" s="6">
        <v>0</v>
      </c>
      <c r="E12" s="6">
        <f t="shared" si="1"/>
        <v>40434073.549999997</v>
      </c>
      <c r="F12" s="6">
        <v>16895493.670000002</v>
      </c>
      <c r="G12" s="6">
        <v>16864017.170000002</v>
      </c>
      <c r="H12" s="6">
        <f t="shared" si="2"/>
        <v>23538579.879999995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34978010.979999997</v>
      </c>
      <c r="D14" s="6">
        <v>0</v>
      </c>
      <c r="E14" s="6">
        <f t="shared" si="1"/>
        <v>34978010.979999997</v>
      </c>
      <c r="F14" s="6">
        <v>12703829.43</v>
      </c>
      <c r="G14" s="6">
        <v>12684102.73</v>
      </c>
      <c r="H14" s="6">
        <f>+E14-F14</f>
        <v>22274181.549999997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26241539.789999999</v>
      </c>
      <c r="D16" s="6">
        <v>0</v>
      </c>
      <c r="E16" s="6">
        <f t="shared" si="1"/>
        <v>26241539.789999999</v>
      </c>
      <c r="F16" s="6">
        <v>6596694.8799999999</v>
      </c>
      <c r="G16" s="6">
        <v>6522771.5</v>
      </c>
      <c r="H16" s="6">
        <f t="shared" si="2"/>
        <v>19644844.91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215941886.5</v>
      </c>
      <c r="D19" s="4">
        <f t="shared" si="3"/>
        <v>0</v>
      </c>
      <c r="E19" s="4">
        <f t="shared" si="3"/>
        <v>215941886.5</v>
      </c>
      <c r="F19" s="4">
        <f t="shared" si="3"/>
        <v>22387876.980000004</v>
      </c>
      <c r="G19" s="4">
        <f t="shared" si="3"/>
        <v>19979617.039999999</v>
      </c>
      <c r="H19" s="4">
        <f t="shared" si="3"/>
        <v>193554009.52000004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176652955.21000001</v>
      </c>
      <c r="D21" s="6">
        <v>0</v>
      </c>
      <c r="E21" s="6">
        <f t="shared" si="4"/>
        <v>176652955.21000001</v>
      </c>
      <c r="F21" s="6">
        <v>9751690.9199999999</v>
      </c>
      <c r="G21" s="6">
        <v>7362721.5899999999</v>
      </c>
      <c r="H21" s="6">
        <f t="shared" ref="H21:H26" si="5">+E21-F21</f>
        <v>166901264.29000002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27139463.760000002</v>
      </c>
      <c r="D23" s="6">
        <v>0</v>
      </c>
      <c r="E23" s="6">
        <f t="shared" si="4"/>
        <v>27139463.760000002</v>
      </c>
      <c r="F23" s="6">
        <v>8629255.9600000009</v>
      </c>
      <c r="G23" s="6">
        <v>8618115.0700000003</v>
      </c>
      <c r="H23" s="6">
        <f t="shared" si="5"/>
        <v>18510207.800000001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12149467.529999999</v>
      </c>
      <c r="D25" s="6">
        <v>0</v>
      </c>
      <c r="E25" s="6">
        <f t="shared" si="4"/>
        <v>12149467.529999999</v>
      </c>
      <c r="F25" s="6">
        <v>4006930.1</v>
      </c>
      <c r="G25" s="6">
        <v>3998780.38</v>
      </c>
      <c r="H25" s="6">
        <f t="shared" si="5"/>
        <v>8142537.4299999997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317595510.81999999</v>
      </c>
      <c r="D44" s="8">
        <f t="shared" si="10"/>
        <v>0</v>
      </c>
      <c r="E44" s="8">
        <f t="shared" si="10"/>
        <v>317595510.81999999</v>
      </c>
      <c r="F44" s="8">
        <f t="shared" si="10"/>
        <v>58583894.960000008</v>
      </c>
      <c r="G44" s="8">
        <f t="shared" si="10"/>
        <v>56050508.440000005</v>
      </c>
      <c r="H44" s="8">
        <f t="shared" si="10"/>
        <v>259011615.86000001</v>
      </c>
    </row>
    <row r="46" spans="2:8" x14ac:dyDescent="0.25">
      <c r="G46" s="9"/>
    </row>
    <row r="47" spans="2:8" x14ac:dyDescent="0.25">
      <c r="G47" s="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2023-01-30T17:05:46Z</dcterms:created>
  <dcterms:modified xsi:type="dcterms:W3CDTF">2025-04-30T20:04:45Z</dcterms:modified>
</cp:coreProperties>
</file>